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buch\tmp\"/>
    </mc:Choice>
  </mc:AlternateContent>
  <xr:revisionPtr revIDLastSave="0" documentId="8_{6AE3C5EE-8946-4045-84B2-41FFF63745CD}" xr6:coauthVersionLast="36" xr6:coauthVersionMax="36" xr10:uidLastSave="{00000000-0000-0000-0000-000000000000}"/>
  <bookViews>
    <workbookView xWindow="0" yWindow="0" windowWidth="25200" windowHeight="11775" xr2:uid="{00000000-000D-0000-FFFF-FFFF00000000}"/>
  </bookViews>
  <sheets>
    <sheet name="S1_Title" sheetId="3" r:id="rId1"/>
    <sheet name="Criteria table" sheetId="1" r:id="rId2"/>
    <sheet name="Scoring table" sheetId="2" r:id="rId3"/>
  </sheets>
  <definedNames>
    <definedName name="_xlnm._FilterDatabase" localSheetId="1" hidden="1">'Criteria table'!$C$2:$C$175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61" i="2" l="1"/>
  <c r="V72" i="2"/>
  <c r="V53" i="2"/>
  <c r="V49" i="2"/>
  <c r="V70" i="2"/>
  <c r="V79" i="2"/>
  <c r="V80" i="2"/>
  <c r="V81" i="2"/>
  <c r="V58" i="2"/>
  <c r="V84" i="2"/>
  <c r="V83" i="2"/>
  <c r="V82" i="2"/>
  <c r="V74" i="2"/>
  <c r="V73" i="2"/>
  <c r="V69" i="2"/>
  <c r="V67" i="2"/>
  <c r="V66" i="2"/>
  <c r="V32" i="2"/>
  <c r="V22" i="2"/>
  <c r="V14" i="2"/>
  <c r="V15" i="2"/>
  <c r="V16" i="2"/>
  <c r="V17" i="2"/>
  <c r="V18" i="2"/>
  <c r="V19" i="2"/>
  <c r="V20" i="2"/>
  <c r="V21" i="2"/>
  <c r="V24" i="2"/>
  <c r="V25" i="2"/>
  <c r="V26" i="2"/>
  <c r="V27" i="2"/>
  <c r="V28" i="2"/>
  <c r="V30" i="2"/>
  <c r="V33" i="2"/>
  <c r="V34" i="2"/>
  <c r="V35" i="2"/>
  <c r="V36" i="2"/>
  <c r="V37" i="2"/>
  <c r="V38" i="2"/>
  <c r="V39" i="2"/>
  <c r="V40" i="2"/>
  <c r="V41" i="2"/>
  <c r="V42" i="2"/>
  <c r="V43" i="2"/>
  <c r="V44" i="2"/>
  <c r="V45" i="2"/>
  <c r="V46" i="2"/>
  <c r="V48" i="2"/>
  <c r="V50" i="2"/>
  <c r="V51" i="2"/>
  <c r="V52" i="2"/>
  <c r="V54" i="2"/>
  <c r="V55" i="2"/>
  <c r="V56" i="2"/>
  <c r="V59" i="2"/>
  <c r="V60" i="2"/>
  <c r="V62" i="2"/>
  <c r="V63" i="2"/>
  <c r="V64" i="2"/>
  <c r="V65" i="2"/>
  <c r="V71" i="2"/>
  <c r="V75" i="2"/>
  <c r="V76" i="2"/>
  <c r="V77" i="2"/>
  <c r="V78" i="2"/>
  <c r="V85" i="2"/>
  <c r="V86" i="2"/>
  <c r="V87" i="2"/>
  <c r="V88" i="2"/>
  <c r="V12" i="2"/>
  <c r="V10" i="2"/>
</calcChain>
</file>

<file path=xl/sharedStrings.xml><?xml version="1.0" encoding="utf-8"?>
<sst xmlns="http://schemas.openxmlformats.org/spreadsheetml/2006/main" count="1575" uniqueCount="912">
  <si>
    <t xml:space="preserve"> Method: multiple criteria desicion making: scoring</t>
  </si>
  <si>
    <t>Name</t>
  </si>
  <si>
    <t xml:space="preserve"> </t>
  </si>
  <si>
    <t>40A0</t>
  </si>
  <si>
    <t>91D0</t>
  </si>
  <si>
    <t>91E0</t>
  </si>
  <si>
    <t>91F0</t>
  </si>
  <si>
    <t>91G0</t>
  </si>
  <si>
    <t>91H0</t>
  </si>
  <si>
    <t>91I0</t>
  </si>
  <si>
    <t>91K0</t>
  </si>
  <si>
    <t>91L0</t>
  </si>
  <si>
    <t>91M0</t>
  </si>
  <si>
    <t>variabel</t>
  </si>
  <si>
    <t>1530*</t>
  </si>
  <si>
    <t>uniform</t>
  </si>
  <si>
    <t>indifferent</t>
  </si>
  <si>
    <t>Loiseleuria procumbens, Rhododendrum ferrugineum, Rhododendrum hirsutum, Vaccinium gaultherioides, V. myrtillus, V. vitis-ides, V. uliginosum</t>
  </si>
  <si>
    <t>hochmontan bis subalpin</t>
  </si>
  <si>
    <t>hochmontan-subalpin-alpin</t>
  </si>
  <si>
    <t>Prunus fruticosus, Prunus tenella, Spiraea media</t>
  </si>
  <si>
    <t>planar-kollin</t>
  </si>
  <si>
    <t>kollin bis montan</t>
  </si>
  <si>
    <t>kollin-submontan</t>
  </si>
  <si>
    <t>prioritärer LRT, starke Sonneneinstrahlung, kleinflächige Bestände</t>
  </si>
  <si>
    <t>karbonatische Gesteine</t>
  </si>
  <si>
    <t>steil - sehr steil</t>
  </si>
  <si>
    <t>keine Angaben</t>
  </si>
  <si>
    <t>flach bis steil</t>
  </si>
  <si>
    <t>basenarme Silikatgesteine</t>
  </si>
  <si>
    <t>eher uniform - niedrgiwüchsiger Rasen, teilweise lückig</t>
  </si>
  <si>
    <t>wahrscheinlich nur durch höchstauflösende Sensoren, da Gräserzusammensetzung für Unterscheidung ausschlaggebend, wahrscheinlich topographischer Fehler eher markant</t>
  </si>
  <si>
    <t>Indifferent</t>
  </si>
  <si>
    <t>steile Hänge, Rinnen,</t>
  </si>
  <si>
    <t>montan bis alpin (ca. 1.200 m-2.200 m)</t>
  </si>
  <si>
    <t>irrelevant</t>
  </si>
  <si>
    <t>200-600 m</t>
  </si>
  <si>
    <t>200-550 m</t>
  </si>
  <si>
    <t>trockene Böden</t>
  </si>
  <si>
    <t>trocken bis mäßig trocken</t>
  </si>
  <si>
    <t>Pinus uncinata</t>
  </si>
  <si>
    <t>Pinus nigra</t>
  </si>
  <si>
    <t>Umweltbundesamt (2020): Ellmauer, T.; Igel, V; Kudrnovsky, H.; Moser, D. &amp; Paternoster, D. (2019): Monitoring von Lebensraumtypen und Arten von gemeinschaftlicher Bedeutung in Österreich 2016-2018 und Grundlagenerstellung für den Bericht gemäß Art. 17 der FFH-Richtlinie im Jahr 2019: Teil 3: Kartieranleitungen. Im Auftrag der österreichischen Bundesländer. Umweltbundsamt GmbH, Wien.</t>
  </si>
  <si>
    <t>Ellmauer &amp; Essl (2005): Entwicklung von Kriterien, Indikatoren und Schwellenwerten zur Beurteilung des Erhaltungszustandes der Natura 2000-Schutzgüter. Band 3: Lebensraumtypen des Anhangs I der Fauna-Flora-Habitat-Richtlinie. Im Auftrag der neun österreichischen Bundesländer, des Bundesministerium f. Land- und Forstwirtschaft, Umwelt und Wasserwirtschaft und der Umweltbundesamt GmbH, 616 pp.</t>
  </si>
  <si>
    <r>
      <rPr>
        <u/>
        <sz val="8"/>
        <color theme="1"/>
        <rFont val="Calibri"/>
        <family val="2"/>
        <scheme val="minor"/>
      </rPr>
      <t xml:space="preserve">Description of methods: </t>
    </r>
    <r>
      <rPr>
        <sz val="8"/>
        <color theme="1"/>
        <rFont val="Calibri"/>
        <family val="2"/>
        <scheme val="minor"/>
      </rPr>
      <t>The selection of the Habitat's Directive Annex 1 habitat-types was based on the current list of Habitats Directive habitats published by the Federal Environment Agency (Umweltbundesamt, 2019). The evaluation is based on expert assessments and represents a rough "screening" with regard to the delimitability of FFH habitat types using remote sensing-based methods that can potentially be applied over large areas (also taking into account existing topographical data-bases, state of the art for habitat modelling, automated methods and aerial photo interpretation). The assessment is carried out for the purpose of pre-selecting the habitat types to be analysed and therefore makes no claim to completeness or absolute accuracy. The literature on which the assessments are based can be found at the end of the table.</t>
    </r>
  </si>
  <si>
    <t>Criteria table</t>
  </si>
  <si>
    <t>Scoring table</t>
  </si>
  <si>
    <t>FFH habitat types</t>
  </si>
  <si>
    <t>Climatic conditions</t>
  </si>
  <si>
    <t>Altitude level</t>
  </si>
  <si>
    <t>Geology</t>
  </si>
  <si>
    <t>Terrain curvature</t>
  </si>
  <si>
    <t>Slope</t>
  </si>
  <si>
    <t>Neighbourhood relations</t>
  </si>
  <si>
    <t>Spatial distribution</t>
  </si>
  <si>
    <t>Human impact</t>
  </si>
  <si>
    <t>Minimum size of eligible area</t>
  </si>
  <si>
    <t>Structural homogeneity / heterogeneity of surface</t>
  </si>
  <si>
    <t>Ground Humidity</t>
  </si>
  <si>
    <t>Frequency of occurrence (in Austria)</t>
  </si>
  <si>
    <t>Assessment criteria</t>
  </si>
  <si>
    <t>Distinguishing feature: Location</t>
  </si>
  <si>
    <t xml:space="preserve">Distinguishing features: Habitat characteristics regarding remote sensing sensors </t>
  </si>
  <si>
    <t>Distinguishing features: Vegetation</t>
  </si>
  <si>
    <t>Other distinguishing features</t>
  </si>
  <si>
    <t>COASTAL HABITATS AND HALOPHYTIC VEGETATION</t>
  </si>
  <si>
    <t>Pannonic salt steppes and salt marshes</t>
  </si>
  <si>
    <t>DUNES ON SEA COASTS AND IN THE INLAND</t>
  </si>
  <si>
    <t>Pannonic inland dunes</t>
  </si>
  <si>
    <t>FRESHWATER HABITATS</t>
  </si>
  <si>
    <t>Oligo- to mesotrophic standing waters with vegetation of the Littorelletea uniflorae and / or the Isoeto-Nanojuncetea</t>
  </si>
  <si>
    <t>Natural eutrophic lakes with Magnopotamion or Hydrocharition - type vegetation</t>
  </si>
  <si>
    <t>Natural dystrophic lakes and ponds</t>
  </si>
  <si>
    <t>Alpine rivers and the herbaceous vegetation along their banks</t>
  </si>
  <si>
    <t>Water courses of plain to montane levels with the Ranunculion fluitantis and Callitricho-Batrachion vegetation</t>
  </si>
  <si>
    <t>Rivers with muddy banks with Chenopodion rubri p.p. and Bidention p.p. vegetation</t>
  </si>
  <si>
    <t>TEMPERATE HEATH AND SCRUB VEGETATION</t>
  </si>
  <si>
    <t>European dry heaths</t>
  </si>
  <si>
    <t>Alpine and boreal heaths</t>
  </si>
  <si>
    <t>Subcontinental peri-Pannonic shrublands</t>
  </si>
  <si>
    <t>SCLEROPHYLLOUS SCRUB</t>
  </si>
  <si>
    <t>NATURAL AND SEMI-NATURAL GRASSLAND</t>
  </si>
  <si>
    <t>Rupicolous calcareous or basophilic grasslands of the Alysso-Sedion albi</t>
  </si>
  <si>
    <t>Calaminarian grasslands of the Violetalia calaminariae</t>
  </si>
  <si>
    <t>Siliceous alpine and boreal grasslands</t>
  </si>
  <si>
    <t>Alpine and subalpine calcareous grasslands</t>
  </si>
  <si>
    <t>Rupicolous pannonic grasslands (Stipo-Festucetalia pallentis)</t>
  </si>
  <si>
    <t>Semi-natural dry grasslands and scrubland facies on calcareous substrates (Festuco-Brometalia) (* important orchid sites)</t>
  </si>
  <si>
    <t>Species-rich Nardus grasslands, on silicious substrates in mountain areas (and submountain areas in Continental Europe)</t>
  </si>
  <si>
    <t>Sub-Pannonic steppic grasslands</t>
  </si>
  <si>
    <t>Pannonic loess steppic grasslands</t>
  </si>
  <si>
    <t>Pannonic sand steppes</t>
  </si>
  <si>
    <t>Molinia meadows on calcareous, peaty or clayey-silt-laden soils (Molinion caeruleae)</t>
  </si>
  <si>
    <t>Hydrophilous tall herb fringe communities of plains and of the montane to alpine levels</t>
  </si>
  <si>
    <t>Alluvial meadows of river valleys of the Cnidion dubii</t>
  </si>
  <si>
    <t>Lowland hay meadows (Alopecurus pratensis, Sanguisorba officinalis)</t>
  </si>
  <si>
    <t>Mountain hay meadows</t>
  </si>
  <si>
    <t>RAISED BOGS AND MIRES AND FENS</t>
  </si>
  <si>
    <t>Active raised bogs</t>
  </si>
  <si>
    <t>Degraded raised bogs still capable of natural regeneration</t>
  </si>
  <si>
    <t>Blanket bogs (* if active bog)</t>
  </si>
  <si>
    <t>Transition mires and quaking bogs</t>
  </si>
  <si>
    <t>Depressions on peat substrates of the Rhynchosporion</t>
  </si>
  <si>
    <t>Petrifying springs with tufa formation (Cratoneurion)</t>
  </si>
  <si>
    <t>Alkaline fens</t>
  </si>
  <si>
    <t>Alpine pioneer formations of the Caricion bicoloris-atrofuscae</t>
  </si>
  <si>
    <t>ROCKY HABITATS AND CAVES</t>
  </si>
  <si>
    <t>Siliceous scree of the montane to snow levels (Androsacetalia alpinae and Galeopsietalia ladani)</t>
  </si>
  <si>
    <t>Calcareous and calcshist screes of the montane to alpine levels (Thlaspietea rotundifolii)</t>
  </si>
  <si>
    <t>Medio-European upland siliceous screes</t>
  </si>
  <si>
    <t>Medio-European calcareous scree of hill and montane levels</t>
  </si>
  <si>
    <t>Calcareous rocky slopes with chasmophytic vegetation</t>
  </si>
  <si>
    <t>Siliceous rocky slopes with chasmophytic vegetation</t>
  </si>
  <si>
    <t>Siliceous rock with pioneer vegetation of the Sedo-Scleranthion or of the Sedo albi-Veronicion dillenii</t>
  </si>
  <si>
    <t>Limestone pavements</t>
  </si>
  <si>
    <t>Caves not open to the public</t>
  </si>
  <si>
    <t>Permanent glaciers</t>
  </si>
  <si>
    <t>Forests</t>
  </si>
  <si>
    <t>Luzulo-Fagetum beech forests</t>
  </si>
  <si>
    <t>Asperulo-Fagetum beech forests</t>
  </si>
  <si>
    <t>Medio-European limestone beech forests of the Cephalanthero-Fagion</t>
  </si>
  <si>
    <t>Sub-Atlantic and medio-European oak or oak-hornbeam forests of the Carpinion betuli</t>
  </si>
  <si>
    <t>Galio-Carpinetum oak-hornbeam forests</t>
  </si>
  <si>
    <t>Tilio-Acerion forests of slopes, screes and ravines</t>
  </si>
  <si>
    <t>Bog woodland</t>
  </si>
  <si>
    <t>Illyrian oak-hornbeam forests (Erythronio-Carpinion)</t>
  </si>
  <si>
    <t>Pannonian-Balkanic turkey oak- sessile oak forests</t>
  </si>
  <si>
    <t>Acidophilous Picea forests of the montane to alpine levels (Vaccinio-Piceetea)</t>
  </si>
  <si>
    <t>(Sub-) Mediterranean pine forests with endemic black pines</t>
  </si>
  <si>
    <t>* Bold: priority habitats</t>
  </si>
  <si>
    <t>Literature</t>
  </si>
  <si>
    <t>Umweltbundesamt (2019): Lebensraumtypen nach Anhang I der FFH-Richtlinie in Österreich. Umweltbundesamt. At: https://www.umweltbundesamt.at/fileadmin/site/themen/naturschutz/anhang_i_lebensraumtypen_oesterreich.pdf. Viewed:28.02.2023</t>
  </si>
  <si>
    <t>Bayrisches Landesamt für Umweltschutz (2005): Moorentwicklungskonzept Bayern (MEK) Moortypen in Bayern. Schriftenreihe Heft 180. At:  https://www.marais.ch/doc/Moortypen_Bayern_2005.pdf viewed: 31.01.2024</t>
  </si>
  <si>
    <t>Willner &amp; Thurner (2016): Kartierung FFH-Lebensraumtyp 91K0 Illyrische Rotbuchenwälder (Aremonio-Fagion) auf Flächen gemäß Mahnschreiben der Europäischen Kommission "Koralm-Poßruck". At:  https://www.verwaltung.steiermark.at/cms/dokumente/12104065_110669261/fe479162/03_LRT_91K0.pdf viewed: 07.03.2023</t>
  </si>
  <si>
    <t>Kuratorium Wald (2014): Waldschutzgüter, Lebensraumtypen. At: http://natura2000.wald.or.at/waldschutzgueter/wald-lebensraeume/ viewed: 07.03.2023</t>
  </si>
  <si>
    <r>
      <t xml:space="preserve">Hard oligo-mesotrophic waters with benthic vegetation of </t>
    </r>
    <r>
      <rPr>
        <i/>
        <sz val="8"/>
        <color theme="1"/>
        <rFont val="Calibri"/>
        <family val="2"/>
        <scheme val="minor"/>
      </rPr>
      <t>Chara spp</t>
    </r>
  </si>
  <si>
    <r>
      <t>Alpine rivers and their ligneous vegetation with</t>
    </r>
    <r>
      <rPr>
        <i/>
        <sz val="8"/>
        <color theme="1"/>
        <rFont val="Calibri"/>
        <family val="2"/>
        <scheme val="minor"/>
      </rPr>
      <t xml:space="preserve"> Myricaria germanica</t>
    </r>
  </si>
  <si>
    <r>
      <t xml:space="preserve">Alpine rivers and their ligneous vegetation with </t>
    </r>
    <r>
      <rPr>
        <i/>
        <sz val="8"/>
        <color theme="1"/>
        <rFont val="Calibri"/>
        <family val="2"/>
        <scheme val="minor"/>
      </rPr>
      <t>Salix elaeagnos</t>
    </r>
  </si>
  <si>
    <r>
      <t>Bushes with</t>
    </r>
    <r>
      <rPr>
        <b/>
        <i/>
        <sz val="8"/>
        <color theme="1"/>
        <rFont val="Calibri"/>
        <family val="2"/>
        <scheme val="minor"/>
      </rPr>
      <t xml:space="preserve"> Pinus mugo</t>
    </r>
    <r>
      <rPr>
        <b/>
        <sz val="8"/>
        <color theme="1"/>
        <rFont val="Calibri"/>
        <family val="2"/>
        <scheme val="minor"/>
      </rPr>
      <t xml:space="preserve"> and </t>
    </r>
    <r>
      <rPr>
        <b/>
        <i/>
        <sz val="8"/>
        <color theme="1"/>
        <rFont val="Calibri"/>
        <family val="2"/>
        <scheme val="minor"/>
      </rPr>
      <t>Rhododendron hirsutum</t>
    </r>
    <r>
      <rPr>
        <b/>
        <sz val="8"/>
        <color theme="1"/>
        <rFont val="Calibri"/>
        <family val="2"/>
        <scheme val="minor"/>
      </rPr>
      <t xml:space="preserve"> (Mugo-Rhododendretum hirsuti)</t>
    </r>
  </si>
  <si>
    <r>
      <t xml:space="preserve">Sub-Arctic </t>
    </r>
    <r>
      <rPr>
        <i/>
        <sz val="8"/>
        <color theme="1"/>
        <rFont val="Calibri"/>
        <family val="2"/>
        <scheme val="minor"/>
      </rPr>
      <t>Salix spp.</t>
    </r>
    <r>
      <rPr>
        <sz val="8"/>
        <color theme="1"/>
        <rFont val="Calibri"/>
        <family val="2"/>
        <scheme val="minor"/>
      </rPr>
      <t xml:space="preserve"> Scrub</t>
    </r>
  </si>
  <si>
    <r>
      <rPr>
        <i/>
        <sz val="8"/>
        <color theme="1"/>
        <rFont val="Calibri"/>
        <family val="2"/>
        <scheme val="minor"/>
      </rPr>
      <t xml:space="preserve">Juniperus communis </t>
    </r>
    <r>
      <rPr>
        <sz val="8"/>
        <color theme="1"/>
        <rFont val="Calibri"/>
        <family val="2"/>
        <scheme val="minor"/>
      </rPr>
      <t>formations on heaths or calcareous grasslands</t>
    </r>
  </si>
  <si>
    <r>
      <t xml:space="preserve">Calcareous fens with </t>
    </r>
    <r>
      <rPr>
        <b/>
        <i/>
        <sz val="8"/>
        <color theme="1"/>
        <rFont val="Calibri"/>
        <family val="2"/>
        <scheme val="minor"/>
      </rPr>
      <t xml:space="preserve">Cladium mariscus </t>
    </r>
    <r>
      <rPr>
        <b/>
        <sz val="8"/>
        <color theme="1"/>
        <rFont val="Calibri"/>
        <family val="2"/>
        <scheme val="minor"/>
      </rPr>
      <t>and species of the Caricion davallianae</t>
    </r>
  </si>
  <si>
    <r>
      <t>Medio-European subalpine beech woods with</t>
    </r>
    <r>
      <rPr>
        <i/>
        <sz val="8"/>
        <color theme="1"/>
        <rFont val="Calibri"/>
        <family val="2"/>
        <scheme val="minor"/>
      </rPr>
      <t xml:space="preserve"> Acer </t>
    </r>
    <r>
      <rPr>
        <sz val="8"/>
        <color theme="1"/>
        <rFont val="Calibri"/>
        <family val="2"/>
        <scheme val="minor"/>
      </rPr>
      <t>and</t>
    </r>
    <r>
      <rPr>
        <i/>
        <sz val="8"/>
        <color theme="1"/>
        <rFont val="Calibri"/>
        <family val="2"/>
        <scheme val="minor"/>
      </rPr>
      <t xml:space="preserve"> Rumex arifolius</t>
    </r>
  </si>
  <si>
    <r>
      <t xml:space="preserve">Alluvial forests with </t>
    </r>
    <r>
      <rPr>
        <b/>
        <i/>
        <sz val="8"/>
        <color theme="1"/>
        <rFont val="Calibri"/>
        <family val="2"/>
        <scheme val="minor"/>
      </rPr>
      <t>Alnus glutinosa</t>
    </r>
    <r>
      <rPr>
        <b/>
        <sz val="8"/>
        <color theme="1"/>
        <rFont val="Calibri"/>
        <family val="2"/>
        <scheme val="minor"/>
      </rPr>
      <t xml:space="preserve"> and </t>
    </r>
    <r>
      <rPr>
        <b/>
        <i/>
        <sz val="8"/>
        <color theme="1"/>
        <rFont val="Calibri"/>
        <family val="2"/>
        <scheme val="minor"/>
      </rPr>
      <t>Fraxinus excelsior</t>
    </r>
    <r>
      <rPr>
        <b/>
        <sz val="8"/>
        <color theme="1"/>
        <rFont val="Calibri"/>
        <family val="2"/>
        <scheme val="minor"/>
      </rPr>
      <t xml:space="preserve"> (Alno-Padion, Alnion incanae, Salicion albae)</t>
    </r>
  </si>
  <si>
    <r>
      <t xml:space="preserve">Riparian mixed forests of </t>
    </r>
    <r>
      <rPr>
        <i/>
        <sz val="8"/>
        <color theme="1"/>
        <rFont val="Calibri"/>
        <family val="2"/>
        <scheme val="minor"/>
      </rPr>
      <t>Quercus robur</t>
    </r>
    <r>
      <rPr>
        <sz val="8"/>
        <color theme="1"/>
        <rFont val="Calibri"/>
        <family val="2"/>
        <scheme val="minor"/>
      </rPr>
      <t xml:space="preserve">, </t>
    </r>
    <r>
      <rPr>
        <i/>
        <sz val="8"/>
        <color theme="1"/>
        <rFont val="Calibri"/>
        <family val="2"/>
        <scheme val="minor"/>
      </rPr>
      <t>Ulmus laevis</t>
    </r>
    <r>
      <rPr>
        <sz val="8"/>
        <color theme="1"/>
        <rFont val="Calibri"/>
        <family val="2"/>
        <scheme val="minor"/>
      </rPr>
      <t xml:space="preserve"> and </t>
    </r>
    <r>
      <rPr>
        <i/>
        <sz val="8"/>
        <color theme="1"/>
        <rFont val="Calibri"/>
        <family val="2"/>
        <scheme val="minor"/>
      </rPr>
      <t>Ulmus minor</t>
    </r>
    <r>
      <rPr>
        <sz val="8"/>
        <color theme="1"/>
        <rFont val="Calibri"/>
        <family val="2"/>
        <scheme val="minor"/>
      </rPr>
      <t xml:space="preserve">, </t>
    </r>
    <r>
      <rPr>
        <i/>
        <sz val="8"/>
        <color theme="1"/>
        <rFont val="Calibri"/>
        <family val="2"/>
        <scheme val="minor"/>
      </rPr>
      <t xml:space="preserve">Fraxinus excelsior </t>
    </r>
    <r>
      <rPr>
        <sz val="8"/>
        <color theme="1"/>
        <rFont val="Calibri"/>
        <family val="2"/>
        <scheme val="minor"/>
      </rPr>
      <t xml:space="preserve">or </t>
    </r>
    <r>
      <rPr>
        <i/>
        <sz val="8"/>
        <color theme="1"/>
        <rFont val="Calibri"/>
        <family val="2"/>
        <scheme val="minor"/>
      </rPr>
      <t>Fraxinus angustifolia</t>
    </r>
    <r>
      <rPr>
        <sz val="8"/>
        <color theme="1"/>
        <rFont val="Calibri"/>
        <family val="2"/>
        <scheme val="minor"/>
      </rPr>
      <t>, along the great rivers (Ulmenion minoris)</t>
    </r>
  </si>
  <si>
    <r>
      <t xml:space="preserve">Pannonic woods with </t>
    </r>
    <r>
      <rPr>
        <b/>
        <i/>
        <sz val="8"/>
        <color theme="1"/>
        <rFont val="Calibri"/>
        <family val="2"/>
        <scheme val="minor"/>
      </rPr>
      <t xml:space="preserve">Quercus petraea </t>
    </r>
    <r>
      <rPr>
        <b/>
        <sz val="8"/>
        <color theme="1"/>
        <rFont val="Calibri"/>
        <family val="2"/>
        <scheme val="minor"/>
      </rPr>
      <t xml:space="preserve">and </t>
    </r>
    <r>
      <rPr>
        <b/>
        <i/>
        <sz val="8"/>
        <color theme="1"/>
        <rFont val="Calibri"/>
        <family val="2"/>
        <scheme val="minor"/>
      </rPr>
      <t>Carpinus betulus</t>
    </r>
  </si>
  <si>
    <r>
      <t xml:space="preserve">Pannonian woods with </t>
    </r>
    <r>
      <rPr>
        <b/>
        <i/>
        <sz val="8"/>
        <color theme="1"/>
        <rFont val="Calibri"/>
        <family val="2"/>
        <scheme val="minor"/>
      </rPr>
      <t>Quercus pubescens</t>
    </r>
  </si>
  <si>
    <r>
      <t xml:space="preserve">Euro-Siberian steppic woods with </t>
    </r>
    <r>
      <rPr>
        <b/>
        <i/>
        <sz val="8"/>
        <color theme="1"/>
        <rFont val="Calibri"/>
        <family val="2"/>
        <scheme val="minor"/>
      </rPr>
      <t>Quercus spp</t>
    </r>
  </si>
  <si>
    <r>
      <t xml:space="preserve">Illyrian </t>
    </r>
    <r>
      <rPr>
        <i/>
        <sz val="8"/>
        <color theme="1"/>
        <rFont val="Calibri"/>
        <family val="2"/>
        <scheme val="minor"/>
      </rPr>
      <t xml:space="preserve">Fagus sylvatica </t>
    </r>
    <r>
      <rPr>
        <sz val="8"/>
        <color theme="1"/>
        <rFont val="Calibri"/>
        <family val="2"/>
        <scheme val="minor"/>
      </rPr>
      <t>forests (Aremonio-Fagion)</t>
    </r>
  </si>
  <si>
    <r>
      <t>Alpine</t>
    </r>
    <r>
      <rPr>
        <i/>
        <sz val="8"/>
        <color theme="1"/>
        <rFont val="Calibri"/>
        <family val="2"/>
        <scheme val="minor"/>
      </rPr>
      <t xml:space="preserve"> Larix decidua</t>
    </r>
    <r>
      <rPr>
        <sz val="8"/>
        <color theme="1"/>
        <rFont val="Calibri"/>
        <family val="2"/>
        <scheme val="minor"/>
      </rPr>
      <t xml:space="preserve"> and/or </t>
    </r>
    <r>
      <rPr>
        <i/>
        <sz val="8"/>
        <color theme="1"/>
        <rFont val="Calibri"/>
        <family val="2"/>
        <scheme val="minor"/>
      </rPr>
      <t>Pinus cembra</t>
    </r>
    <r>
      <rPr>
        <sz val="8"/>
        <color theme="1"/>
        <rFont val="Calibri"/>
        <family val="2"/>
        <scheme val="minor"/>
      </rPr>
      <t xml:space="preserve"> forests</t>
    </r>
  </si>
  <si>
    <r>
      <t xml:space="preserve">Subalpine and montane </t>
    </r>
    <r>
      <rPr>
        <b/>
        <i/>
        <sz val="8"/>
        <color theme="1"/>
        <rFont val="Calibri"/>
        <family val="2"/>
        <scheme val="minor"/>
      </rPr>
      <t xml:space="preserve">Pinus uncinata </t>
    </r>
    <r>
      <rPr>
        <b/>
        <sz val="8"/>
        <color theme="1"/>
        <rFont val="Calibri"/>
        <family val="2"/>
        <scheme val="minor"/>
      </rPr>
      <t>forests (* if on gypsum or limestone)</t>
    </r>
  </si>
  <si>
    <r>
      <rPr>
        <u/>
        <sz val="8"/>
        <color theme="1"/>
        <rFont val="Calibri"/>
        <family val="2"/>
        <scheme val="minor"/>
      </rPr>
      <t>Description of methods:</t>
    </r>
    <r>
      <rPr>
        <sz val="8"/>
        <color theme="1"/>
        <rFont val="Calibri"/>
        <family val="2"/>
        <scheme val="minor"/>
      </rPr>
      <t xml:space="preserve"> Common scale: 0 - 2 (0 = worst score; 2 is best score)...The evaluation is carried out as an expert assessment and classifies the respective contents of the "criteria table" on a scale of 0 - 2 with regard to the extent to which the respective criteria allow the best possible delimitation using remote sensing-based methods.</t>
    </r>
  </si>
  <si>
    <t>Weights (1 - 5)</t>
  </si>
  <si>
    <t>subcontinental-continental</t>
  </si>
  <si>
    <t>oceanic to sub-oceanic</t>
  </si>
  <si>
    <t>dry, warm locations in a succontinental climate</t>
  </si>
  <si>
    <t>subcontinental-continental, rarely subatlantic</t>
  </si>
  <si>
    <t>subatlantic to subcontinental</t>
  </si>
  <si>
    <t>subcontinental - continental, regions of Austria with low precipitation</t>
  </si>
  <si>
    <t>subcontinental - continental, in the Pannonian region</t>
  </si>
  <si>
    <t>subcontinental-continental, more rarely sub-Mediterranean</t>
  </si>
  <si>
    <t>sub-Atlantic - Mediterranean</t>
  </si>
  <si>
    <t>oceanic to subcontinental</t>
  </si>
  <si>
    <t>continental - alpine</t>
  </si>
  <si>
    <t>in dry and warm areas</t>
  </si>
  <si>
    <t>In the Alps in the high precipitation area &gt;1400mm (perhumid)</t>
  </si>
  <si>
    <t>mostly humid, often shady and cool (maple-rich forests) or warm-toned (lime-rich forests)</t>
  </si>
  <si>
    <t>subatlantic-subcontinental</t>
  </si>
  <si>
    <t>the habitat type is independent of the climate regime (azonal vegetation)</t>
  </si>
  <si>
    <t>Illyrian</t>
  </si>
  <si>
    <t>temperate continental, thermophilic and xerophilic forests of the Pannonian Plain and the northern Balkan Peninsula</t>
  </si>
  <si>
    <t>Illyrian-sub-Illyrian climates with humid locations and 1300-2200 mm precipitation in the Southern Alps, sub-continental climates with 600-950 mm annual precipitation on the eastern edge of the Alps</t>
  </si>
  <si>
    <t>collin (up to 200m)</t>
  </si>
  <si>
    <t>approx. 250 m - approx. 1250 m above sea level (Doratsch up to 1500 m)</t>
  </si>
  <si>
    <t>in its eastern area, the habitat type is restricted to the montane zone (900-1400 m), while it also occurs (outside Austria) in the subalpine zone</t>
  </si>
  <si>
    <t>1600-2200 (2400) (high montane to high subalpine)</t>
  </si>
  <si>
    <t>in the Hercynian mountains above approx. 1000 m above sea level; montane spruce forests in the continental inner Alps descending to approx. 600 m; subalpine spruce forests between approx. 1400-2000 m above sea level</t>
  </si>
  <si>
    <t>250m to 600 m (800 m)</t>
  </si>
  <si>
    <t>not specified</t>
  </si>
  <si>
    <t>collin (up to 300m)</t>
  </si>
  <si>
    <t>collin (up to 300 m)</t>
  </si>
  <si>
    <t>collin (up to 200 m)</t>
  </si>
  <si>
    <t>submontane to montane</t>
  </si>
  <si>
    <t>planar to montane</t>
  </si>
  <si>
    <t>lower altitudes, occasionally mountainous terrain</t>
  </si>
  <si>
    <t>submontane to alpine</t>
  </si>
  <si>
    <t>submontane to subalpine</t>
  </si>
  <si>
    <t>submontane to upper montane</t>
  </si>
  <si>
    <t>planar to submontane</t>
  </si>
  <si>
    <t>collin-montan</t>
  </si>
  <si>
    <t>subalpine-alpine</t>
  </si>
  <si>
    <t>planar to colline  (200-500 m)</t>
  </si>
  <si>
    <t>from the planar to the submontane stage (150-550[-700] m)</t>
  </si>
  <si>
    <t>from the planar to the submontane stage</t>
  </si>
  <si>
    <t xml:space="preserve">alpine: 2200 - 2800 m </t>
  </si>
  <si>
    <t>150-900 m</t>
  </si>
  <si>
    <t>lower montane to subalpine</t>
  </si>
  <si>
    <t>submontane (up to approx. 800m)</t>
  </si>
  <si>
    <t>submontane to subalpine (up to approx. 1800 m)</t>
  </si>
  <si>
    <t>montane - subalpine (from approx. 600 - 800 m to approx. 1400 -1700 m)</t>
  </si>
  <si>
    <t xml:space="preserve">montane - alpine </t>
  </si>
  <si>
    <t>planar - montane, focus on submontane (400-600 m)</t>
  </si>
  <si>
    <t>colline to montane (up to approx. 100 m) but also found at 1700 m</t>
  </si>
  <si>
    <t>high montane to nival</t>
  </si>
  <si>
    <t>collin - middle/upper montane</t>
  </si>
  <si>
    <t>colline to alpine</t>
  </si>
  <si>
    <t>colline to montane</t>
  </si>
  <si>
    <t>submontane to lower subalpine level (up to approx. 1400 m)</t>
  </si>
  <si>
    <t>(300) 400-1100 (1400) m</t>
  </si>
  <si>
    <t>(1000) 1200-1600 m</t>
  </si>
  <si>
    <t>from approx. 300 m - approx. 1400 m with an optimum between 400 - 1200 m</t>
  </si>
  <si>
    <t>from approx. 300 m - approx. 1300 (1500) m above sea level</t>
  </si>
  <si>
    <t>pannonian climate: extreme temperatures and summer drought</t>
  </si>
  <si>
    <t>oceanic to sub-atlantic</t>
  </si>
  <si>
    <t>all Austrian climate zones</t>
  </si>
  <si>
    <t>focus: montan</t>
  </si>
  <si>
    <t>atlantic and sub-Atlantic</t>
  </si>
  <si>
    <t>focus: alpine, but ranges from montane to subnival (closed distribution: 1700m - 2500m)</t>
  </si>
  <si>
    <t>alpine climate</t>
  </si>
  <si>
    <t>alpine, continental, pannonian</t>
  </si>
  <si>
    <t>colline - submontane up to approx. 800 m, inner alpine up to approx. 1000 m</t>
  </si>
  <si>
    <t>colline to submontane (up to approx. 1200 m)</t>
  </si>
  <si>
    <t>centre of gravity sub-Atlantic, sometimes sub-continental</t>
  </si>
  <si>
    <t>colline - submontane (approx. 600 - 1000 m)</t>
  </si>
  <si>
    <t>mainly in the montane stage (900 -1300 m), but also submontane (400 m) to subalpine (1800 m)</t>
  </si>
  <si>
    <t>atlantic, sub-Atlantic-toned areas with annual precipitation &gt;1000 mm. Cool, humid climate in which the sum of precipitation is higher than evaporation and runoff.</t>
  </si>
  <si>
    <t>atlantic, sub-Atlantic-toned areas with annual precipitation &gt;1000 mm. Cool, humid climate in which the amount of precipitation is higher than evaporation and runoff.</t>
  </si>
  <si>
    <t>atlantic and sub-Atlantic toned areas</t>
  </si>
  <si>
    <t>planar to subalpine altitudinal zone (approx. 200 m to 2000 m)</t>
  </si>
  <si>
    <t>focus: subalpine and alpine altitudinal zone (1600 - 2300 m), but occurs in Austria from colline (400 m) to nival (2600 m)</t>
  </si>
  <si>
    <t>preferred in rainy (oceanic-suboceanic) climates</t>
  </si>
  <si>
    <t>alpine climate with high precipitation</t>
  </si>
  <si>
    <t>high alpine to nival (over 2700 m)</t>
  </si>
  <si>
    <t>oceanic to subcontinental climate</t>
  </si>
  <si>
    <t>oceanic to subcontinental climate with annual precipitation not below approx. 650 mm and average annual temperatures not below 3°C</t>
  </si>
  <si>
    <t>mild winter oceanic-suboceanic climate; precipitation &gt;1500 mm</t>
  </si>
  <si>
    <t>oceanic to subcontinental climate - sub-Mediterranean, thermophilic traits</t>
  </si>
  <si>
    <t>subatlantic to subcontinental climate with average annual temperatures above 8°C and annual precipitation below approx. 1200 mm</t>
  </si>
  <si>
    <t>colline to the upper montane level (approx. 250-1400 m)</t>
  </si>
  <si>
    <t>silver willow alluvial forests and Poplar alluvial forests: mainly planar-colline ("Silver willow alluvial forests" up to mid-montane: approx. 900 m); "Gray-Elder alluvial forests" mostly montane (up to 1600 m). "Alder and Ash alluvial forests" from planar to montane</t>
  </si>
  <si>
    <t>pannonian climate (500-700 mm precipitation, average annual temperatures &gt;9°C, hot and dry summers, cold winters)</t>
  </si>
  <si>
    <t>continental-subcontinental or sub-Mediterranean climate regions, warm in summer</t>
  </si>
  <si>
    <t>continental climate regions, warm in summer</t>
  </si>
  <si>
    <t>oceanic marginal alpine climate to continental inner alpine climate</t>
  </si>
  <si>
    <t>continental interior Alpine climate to oceanic Alpine fringe climate</t>
  </si>
  <si>
    <t>oceanic climate; inversions and microclimates characterised by cool ground humidity</t>
  </si>
  <si>
    <t>flat</t>
  </si>
  <si>
    <t>hilly, moderately steep</t>
  </si>
  <si>
    <t xml:space="preserve">variable </t>
  </si>
  <si>
    <t>relatively steep: 20-70 % (steepness also reduced in places)</t>
  </si>
  <si>
    <t>steep</t>
  </si>
  <si>
    <t>up to over 70% (steepness also reduced in places)</t>
  </si>
  <si>
    <t>variable gradient</t>
  </si>
  <si>
    <t>flat to moderately steep</t>
  </si>
  <si>
    <t>gently hilly to steep</t>
  </si>
  <si>
    <t xml:space="preserve">mostly steep slopes, in the case of stream banks: not very steep </t>
  </si>
  <si>
    <t>rather steep</t>
  </si>
  <si>
    <t>flat - steep</t>
  </si>
  <si>
    <t>rather flat</t>
  </si>
  <si>
    <t>mostly steep</t>
  </si>
  <si>
    <t>variable - steep</t>
  </si>
  <si>
    <t>flat to inclined</t>
  </si>
  <si>
    <t>very steep: mostly over 45°, sometimes over 35°, up to vertical, also overhanging possible</t>
  </si>
  <si>
    <t>steep - 30° on average</t>
  </si>
  <si>
    <t xml:space="preserve">flat to variable terrain (sometimes over 33 per mille and steeper) </t>
  </si>
  <si>
    <t xml:space="preserve"> slightly inclined from the centre to the edge (curved like a watch glass)</t>
  </si>
  <si>
    <t xml:space="preserve"> moderately steep / hilly</t>
  </si>
  <si>
    <t xml:space="preserve"> level - inclined</t>
  </si>
  <si>
    <t xml:space="preserve"> Steep to very steep</t>
  </si>
  <si>
    <t xml:space="preserve"> flat - steep: steep slopes, rocky outcrops, gravel plains of rivers</t>
  </si>
  <si>
    <t xml:space="preserve"> flat to slightly hilly</t>
  </si>
  <si>
    <t>steep (from27° upwards)</t>
  </si>
  <si>
    <t>rather flat to hilly</t>
  </si>
  <si>
    <t xml:space="preserve"> variable</t>
  </si>
  <si>
    <t xml:space="preserve"> no mandatory, often rock</t>
  </si>
  <si>
    <t>no mandatory</t>
  </si>
  <si>
    <t>non</t>
  </si>
  <si>
    <t>next to / near rivers</t>
  </si>
  <si>
    <t>no clear</t>
  </si>
  <si>
    <t>in front of glaciers, on the banks of watercourses and at springs</t>
  </si>
  <si>
    <t>in shallow, calcareous ponds, in the siltation zone of oligo-mesomorphic lakes and in springy, calcareous swamps and bogs (also seepage swamp springs) (primary sites), but also in wet grassland that has been moved (secondary site)</t>
  </si>
  <si>
    <t>at nutrient-poor standing waters in the siltation zone, in the marginal swamp of raised bogs or on fen sites</t>
  </si>
  <si>
    <t>near (adjacent to) rivers</t>
  </si>
  <si>
    <t>partly on forest edges</t>
  </si>
  <si>
    <t>riverside fringes, located directly on the river</t>
  </si>
  <si>
    <t>small-scale and closely interlinked with other habitats characterised by drought (carbonate rock, carbonate gravel dry grassland, dry scrub)</t>
  </si>
  <si>
    <t>closely intertwined with pioneer dry grassland, semi-arid grassland, dry fens, dry scrub and dry woodland</t>
  </si>
  <si>
    <t>sometimes hollow path embankments (next to hollow path)</t>
  </si>
  <si>
    <t>sometimes closely intertwined with fens -&gt; then part of fen complexes (habitat type 7230)</t>
  </si>
  <si>
    <t>rock, rubble</t>
  </si>
  <si>
    <t>gravel and gravel banks on mountain rivers</t>
  </si>
  <si>
    <t>mostly next to bodies of water, ponds, pools</t>
  </si>
  <si>
    <t>none concrete. Near Seewinkel, March Weinviertel</t>
  </si>
  <si>
    <t>none concrete. Approximate delimitation: Pond landscapes of the Bohemian Massif and the south-eastern foothills of the Alps, Lake Constance area; lowland rivers</t>
  </si>
  <si>
    <t>within Austria, mainly on the major rivers of the Alps</t>
  </si>
  <si>
    <t>sometimes in the midst of mountain pine bushes</t>
  </si>
  <si>
    <t>often next to / within habitat type 6240 - sub-Pannonian steppe dry grassland; 6250 Pannonian steppe dry grassland on loess</t>
  </si>
  <si>
    <t>on sites suitable for forestry</t>
  </si>
  <si>
    <t>shallow rock and gravel sites</t>
  </si>
  <si>
    <t>small-scale and closely interlinked with other habitats characterised by drought. Exclusively in intensively farmed areas</t>
  </si>
  <si>
    <t>in river valleys of the colline altitudinal zone</t>
  </si>
  <si>
    <t>often interlocked with fens and moor grasslands</t>
  </si>
  <si>
    <t>mosaic-like interlocking with other habitats (e.g. calcareous fens, limestone cliffs)</t>
  </si>
  <si>
    <t>very small-scale occurrences in flood troughs, on stream banks or on trickled slopes</t>
  </si>
  <si>
    <t>at the foot of rock faces, in the glacier forefield, in steep gullies</t>
  </si>
  <si>
    <t>at the foot of rock faces, in steep gullies</t>
  </si>
  <si>
    <t>small-scale locations</t>
  </si>
  <si>
    <t>not suitable for forestry due to drought</t>
  </si>
  <si>
    <t>permanent communities in extreme site conditions, or in good site conditions as short-lived pioneer stages</t>
  </si>
  <si>
    <t>In the valleys of the great rivers</t>
  </si>
  <si>
    <t>mostly difficult to access stocks</t>
  </si>
  <si>
    <t>alluvial Willow forests: most frequently flooded area (fast-flowing ponds); alluvial Poplar forests: flooding at two to three-year intervals - at lower altitudes in Austria; Gray-Elder alluvial forests: in the montane stage - often in limestone areas; Black-Elder alluvial forests: over clayey substrate - on low-gradient rivers</t>
  </si>
  <si>
    <t>hardwood riparian forests occupy the least frequently flooded areas of the floodplain</t>
  </si>
  <si>
    <t>especially in the peripheral zones of undisturbed ombrotrophic bogs, but in subcontinental climates can also be found throughout the entire mire area</t>
  </si>
  <si>
    <t xml:space="preserve">often small, linear stands that occur preferentially along watercourses, forest edges and in avalanche tracks </t>
  </si>
  <si>
    <t>extensive forestry</t>
  </si>
  <si>
    <t xml:space="preserve"> forestry</t>
  </si>
  <si>
    <t>partly forestry</t>
  </si>
  <si>
    <t>extensive forestry (single-trunk utilisation)</t>
  </si>
  <si>
    <t>often protective forests "Schutzwälder"</t>
  </si>
  <si>
    <t>none - (extensive) forestry</t>
  </si>
  <si>
    <t>possible afforestation, grazing, recreational use</t>
  </si>
  <si>
    <t>very extensive grazing</t>
  </si>
  <si>
    <t>possible recreational use, grazing, afforestation</t>
  </si>
  <si>
    <t>extensive mowing: mowed 1-2 times, extensive grazing</t>
  </si>
  <si>
    <t>often extensive grazing - however, this is not necessarily obligatory for the persistent existence of the lawns</t>
  </si>
  <si>
    <t>often extensive grazing - however, this is not necessarily obligatory for the persistant existence of the lawns</t>
  </si>
  <si>
    <t>mostly no, sometimes very extensive grazing</t>
  </si>
  <si>
    <t>extensive grazing</t>
  </si>
  <si>
    <t>none - extensive pastures</t>
  </si>
  <si>
    <t>none - energy use - recreational use</t>
  </si>
  <si>
    <t>none - energy industry / gravel extraction</t>
  </si>
  <si>
    <t>rare: Afforestation, filling, fish and duck breeding, recreational use</t>
  </si>
  <si>
    <t>none to intensive (fishing)</t>
  </si>
  <si>
    <t>none, utilisation endangers the habitat</t>
  </si>
  <si>
    <t>ideally extensive grazing - but mostly abandoned</t>
  </si>
  <si>
    <t xml:space="preserve">partly extensive grazing </t>
  </si>
  <si>
    <t>fishing, hydraulic engineering, leisure, dam management</t>
  </si>
  <si>
    <t>grazing possible</t>
  </si>
  <si>
    <t xml:space="preserve">extensive mowing or grazing </t>
  </si>
  <si>
    <t>extensive mowing, but also fallow land</t>
  </si>
  <si>
    <t>extensive mowing</t>
  </si>
  <si>
    <t>extensive mowing: mowed 1-3 times</t>
  </si>
  <si>
    <t>possible: occasional mowing ("Streuwiesen")</t>
  </si>
  <si>
    <t>the forest is often used as coppice forest with relatively short rotation periods (approx.
every 30-60 years)</t>
  </si>
  <si>
    <t xml:space="preserve">often used for forestry as coppice forest </t>
  </si>
  <si>
    <t>mostly unused, sometimes coppice forest</t>
  </si>
  <si>
    <t>forestry</t>
  </si>
  <si>
    <t>forestry, grazing</t>
  </si>
  <si>
    <t>possible resin extraction</t>
  </si>
  <si>
    <t>silicate rocks</t>
  </si>
  <si>
    <t>acidic alluvial sands</t>
  </si>
  <si>
    <t>variable</t>
  </si>
  <si>
    <t>divers: Flysch, silicate, loose sediments</t>
  </si>
  <si>
    <t>mainly over base-poor silicate rocks, but often also over carbonate rocks</t>
  </si>
  <si>
    <t>hard limestones, dolomites, all types of silicate rock and mixed rocks</t>
  </si>
  <si>
    <t>mostly dolomite rock, rarely limestone and gypsum</t>
  </si>
  <si>
    <t>focus on dolomite - less frequently on limestone</t>
  </si>
  <si>
    <t>both calcareous and siliceous sites</t>
  </si>
  <si>
    <t>calcareous soils</t>
  </si>
  <si>
    <t>preferably dolomite and limestone, exceptionally also over flysch or base-rich silicate rocks</t>
  </si>
  <si>
    <t>both silicate and carbonate rocks</t>
  </si>
  <si>
    <t>lime, alkaline</t>
  </si>
  <si>
    <t>relatively indifferent, but not over very acidic rock</t>
  </si>
  <si>
    <t>lime / dolomite</t>
  </si>
  <si>
    <t>mostly lime / dolomite but also silicate</t>
  </si>
  <si>
    <t>mostly silicate rock, rarely limestone</t>
  </si>
  <si>
    <t>Focus on carbonate rock but also silicate rock</t>
  </si>
  <si>
    <t>mostly alkaline-rich, rarely acidic soils</t>
  </si>
  <si>
    <t>above carbonate</t>
  </si>
  <si>
    <t>carbonate sites, rarely base-rich silicate rocks</t>
  </si>
  <si>
    <t>carbonate rocks</t>
  </si>
  <si>
    <t>carbonate-rich rocks</t>
  </si>
  <si>
    <t>Loess</t>
  </si>
  <si>
    <t>Soil-based alluvial sands</t>
  </si>
  <si>
    <t>alluvions of large rivers composed of fine sediments, over carbonate-rich and -poor substrate</t>
  </si>
  <si>
    <t>over calcareous rock</t>
  </si>
  <si>
    <t>over base-rich rocks</t>
  </si>
  <si>
    <t>are shown as a separate unit on the geological maps</t>
  </si>
  <si>
    <t>mainly carbonate rocks (especially limestone, dolomite), rarely also silicate rocks</t>
  </si>
  <si>
    <t>carbonate rocks (limestone, dolomite and partly gypsum)</t>
  </si>
  <si>
    <t>loess, less frequently limestone and silicate rocks</t>
  </si>
  <si>
    <t>geology indifferent - but on peat soils</t>
  </si>
  <si>
    <t>base-rich silicate and carbonate rocks</t>
  </si>
  <si>
    <t>limestone, dolomite, calcareous sandstone, marl</t>
  </si>
  <si>
    <t>base-rich flysch, marl, limestone, dolomite, moraine material</t>
  </si>
  <si>
    <t>focus on limestone and dolomite rocks, but also on calcareous marls, molasse and other silicate rocks</t>
  </si>
  <si>
    <t>emphasis over base-poor silicate rocks, in exceptional cases also over limestone, if these are overlain by
decalcified clays in a layer at least 40-80 cm thick</t>
  </si>
  <si>
    <t>mostly carbonate rocks</t>
  </si>
  <si>
    <t>mostly silicate rock, rarely carbonate rock</t>
  </si>
  <si>
    <t>rocks with a greatly increased proportion of heavy metals, serpentinite with increased concentrations of magnesium, aluminium, chromium, nickel and iron</t>
  </si>
  <si>
    <t>quaternary and tertiary sediments</t>
  </si>
  <si>
    <t>0.1 ha (assumption - no data in Ellmauer 2005; resolution accuracy given as 0.1 ha)</t>
  </si>
  <si>
    <t>no information - probably 0.1 ha</t>
  </si>
  <si>
    <t>probably: 0.5 ha</t>
  </si>
  <si>
    <t>0.5 ha</t>
  </si>
  <si>
    <t>0.25 ha</t>
  </si>
  <si>
    <t>No information - very small-scale habitat type</t>
  </si>
  <si>
    <r>
      <t>1000 m</t>
    </r>
    <r>
      <rPr>
        <vertAlign val="superscript"/>
        <sz val="8"/>
        <color theme="1"/>
        <rFont val="Calibri"/>
        <family val="2"/>
        <scheme val="minor"/>
      </rPr>
      <t>2</t>
    </r>
  </si>
  <si>
    <r>
      <t>5000 m</t>
    </r>
    <r>
      <rPr>
        <vertAlign val="superscript"/>
        <sz val="8"/>
        <color theme="1"/>
        <rFont val="Calibri"/>
        <family val="2"/>
        <scheme val="minor"/>
      </rPr>
      <t>2</t>
    </r>
  </si>
  <si>
    <t xml:space="preserve">10 ha - permanent ice </t>
  </si>
  <si>
    <t>Cave length of at least 5 m</t>
  </si>
  <si>
    <r>
      <t>100 m</t>
    </r>
    <r>
      <rPr>
        <vertAlign val="superscript"/>
        <sz val="8"/>
        <color theme="1"/>
        <rFont val="Calibri"/>
        <family val="2"/>
        <scheme val="minor"/>
      </rPr>
      <t>2</t>
    </r>
  </si>
  <si>
    <r>
      <t>alpin: 1000m</t>
    </r>
    <r>
      <rPr>
        <vertAlign val="superscript"/>
        <sz val="8"/>
        <color theme="1"/>
        <rFont val="Calibri"/>
        <family val="2"/>
        <scheme val="minor"/>
      </rPr>
      <t>2</t>
    </r>
    <r>
      <rPr>
        <sz val="8"/>
        <color theme="1"/>
        <rFont val="Calibri"/>
        <family val="2"/>
        <scheme val="minor"/>
      </rPr>
      <t>, kontinental: 50m</t>
    </r>
    <r>
      <rPr>
        <vertAlign val="superscript"/>
        <sz val="8"/>
        <color theme="1"/>
        <rFont val="Calibri"/>
        <family val="2"/>
        <scheme val="minor"/>
      </rPr>
      <t>2</t>
    </r>
  </si>
  <si>
    <r>
      <t>1 m</t>
    </r>
    <r>
      <rPr>
        <vertAlign val="superscript"/>
        <sz val="8"/>
        <color theme="1"/>
        <rFont val="Calibri"/>
        <family val="2"/>
        <scheme val="minor"/>
      </rPr>
      <t>2</t>
    </r>
  </si>
  <si>
    <r>
      <t>50 m</t>
    </r>
    <r>
      <rPr>
        <vertAlign val="superscript"/>
        <sz val="8"/>
        <color theme="1"/>
        <rFont val="Calibri"/>
        <family val="2"/>
        <scheme val="minor"/>
      </rPr>
      <t>2</t>
    </r>
  </si>
  <si>
    <r>
      <t>500 m</t>
    </r>
    <r>
      <rPr>
        <vertAlign val="superscript"/>
        <sz val="8"/>
        <color theme="1"/>
        <rFont val="Calibri"/>
        <family val="2"/>
        <scheme val="minor"/>
      </rPr>
      <t>2</t>
    </r>
  </si>
  <si>
    <r>
      <t>1000 m</t>
    </r>
    <r>
      <rPr>
        <vertAlign val="superscript"/>
        <sz val="8"/>
        <rFont val="Calibri"/>
        <family val="2"/>
        <scheme val="minor"/>
      </rPr>
      <t>2</t>
    </r>
  </si>
  <si>
    <r>
      <t>50 m</t>
    </r>
    <r>
      <rPr>
        <vertAlign val="superscript"/>
        <sz val="8"/>
        <rFont val="Calibri"/>
        <family val="2"/>
        <scheme val="minor"/>
      </rPr>
      <t>2</t>
    </r>
  </si>
  <si>
    <r>
      <t>100 m</t>
    </r>
    <r>
      <rPr>
        <vertAlign val="superscript"/>
        <sz val="8"/>
        <rFont val="Calibri"/>
        <family val="2"/>
        <scheme val="minor"/>
      </rPr>
      <t>2</t>
    </r>
  </si>
  <si>
    <r>
      <t>2500 m</t>
    </r>
    <r>
      <rPr>
        <vertAlign val="superscript"/>
        <sz val="8"/>
        <color theme="1"/>
        <rFont val="Calibri"/>
        <family val="2"/>
        <scheme val="minor"/>
      </rPr>
      <t>2</t>
    </r>
  </si>
  <si>
    <t>open to patchy beach community</t>
  </si>
  <si>
    <t>fragmentary to patchy, up to knee-high vegetation (shrub layer), in between silted gravel or sandy soils</t>
  </si>
  <si>
    <t>relatively uniform: species-poor, often knee-high dwarf shrub heaths. Dwarf shrubs cover over 50% of the area</t>
  </si>
  <si>
    <t>variable: low trellis carpets to waist-high dwarf shrub thickets; dwarf shrubs over 50% of the area</t>
  </si>
  <si>
    <r>
      <rPr>
        <i/>
        <sz val="8"/>
        <rFont val="Calibri"/>
        <family val="2"/>
        <scheme val="minor"/>
      </rPr>
      <t>Pinus mugo</t>
    </r>
    <r>
      <rPr>
        <sz val="8"/>
        <rFont val="Calibri"/>
        <family val="2"/>
        <scheme val="minor"/>
      </rPr>
      <t xml:space="preserve"> over 50% of the area. Structure mostly uniformly covering mountain pine scrub</t>
    </r>
  </si>
  <si>
    <t>watercourses and reedbeds / tall herbaceous plants</t>
  </si>
  <si>
    <t>high-growing Salix stands typical of the habitat (over 50% of the area) or low-growing pastures over 30%</t>
  </si>
  <si>
    <t>appearance mostly as woody hems (at least 75% of the area)</t>
  </si>
  <si>
    <t>mostly extensive pastures with scattered juniper bushes</t>
  </si>
  <si>
    <t xml:space="preserve">small-scale, closely interlinked habitat type; species-poor and patchy stands, mosses common </t>
  </si>
  <si>
    <t xml:space="preserve">open (interspersed with rocks) to closed low-growing grasslands to dense high-growing mountain meadows and extensive pastures; along avalanche paths and rocky outcrops partly up to montane levels </t>
  </si>
  <si>
    <t>very variable: gappy rocky grasslands to grass-covered rock faces</t>
  </si>
  <si>
    <t>low-growing, sometimes open, - to scrubby lawns</t>
  </si>
  <si>
    <t>gappy to closed meadows (sometimes overgrown)</t>
  </si>
  <si>
    <t>zonation: River - sand / gravel / rubble - banks / willow bushes</t>
  </si>
  <si>
    <t>zonation: River - sand / gravel / debris - bank / accompanying vegetation</t>
  </si>
  <si>
    <t xml:space="preserve">zonation: vegetation-free water surface - flooding peat moss carpets - cotton grass reedbeds </t>
  </si>
  <si>
    <t>vegetation mosaic: Open and low-growing vegetation</t>
  </si>
  <si>
    <t>variable: vegetation, open ground, water</t>
  </si>
  <si>
    <t>loose scrub / scrub forest (rare: closed forest)</t>
  </si>
  <si>
    <t>open and low-growing</t>
  </si>
  <si>
    <t>meadows (sedges, swiingel, borage grass), espalier shrubs (humps, edges) and mosses (snow valleys)</t>
  </si>
  <si>
    <t>sparse herb layer, partly interspersed with rock or gravel</t>
  </si>
  <si>
    <t>relatively dense, tall-growing, meadow-like herb layer</t>
  </si>
  <si>
    <t>open and low-growing meadows</t>
  </si>
  <si>
    <t>densly growing meadow</t>
  </si>
  <si>
    <t>uniform - dense, high herb layer</t>
  </si>
  <si>
    <t>shrub layer only - no woody plants</t>
  </si>
  <si>
    <t>sparse vegetation</t>
  </si>
  <si>
    <t>none recognisable</t>
  </si>
  <si>
    <t>uniform - ice</t>
  </si>
  <si>
    <t>closed mixed beech forest (similar to mull brown earth beech forest); note: natural forests can have patchy structures</t>
  </si>
  <si>
    <t>low-growing, stunted to shrubby
shrubby beech forests</t>
  </si>
  <si>
    <t>relatively loose canopy - richly structured stands (cover of the tree layer often around 50%)</t>
  </si>
  <si>
    <t>mostly relatively light and species-rich forests in which the shrub layer is well developed, multi-stemmed, bush-shaped growing individuals</t>
  </si>
  <si>
    <t>richly structured, relatively light - thus high diversity of deciduous trees and shrubs</t>
  </si>
  <si>
    <t>very diverse. Irregular canopy, individual giant trees</t>
  </si>
  <si>
    <t>partly in the form of rows of trees alongside streams, partly as extensive forests covering the entire floodplain. Mostly not completely closed canopy, with lush shrub layer and tall herb layer. Willow meadow: Mostly in the form of a hem along watercourses. Silver poplar: often used over large areas; black poplar: often patchy and poorly growing. Grey alder: single-layered, mostly pure stands with a well-developed shrub layer. Ash-Alder: allocates narrow "gallery forests" along streams and rivers.</t>
  </si>
  <si>
    <t>forest or shrub communities (dense stand closure). Mostly zonation present: Mountain pine is pushed furthest in the direction of wet and nutrient-poor high moorland, followed by red pine on somewhat drier sites and spruce at higher altitudes.</t>
  </si>
  <si>
    <t>very small-scale stands. Very variable structure (light to dense) but mostly richly structured stands. Often sabre growth</t>
  </si>
  <si>
    <t>richly structured forests with high biodiversity due to utilisation</t>
  </si>
  <si>
    <t>closed beech forests or beech-oak and beech-fir-spruce forests; note: natural forests can have patchy structures!</t>
  </si>
  <si>
    <t>gappy stands with a relatively large number of stems and low vigour. Upright form of the spiraea alongside low-lying, shrub-like forms. Little layered to plentner-like structure. In special locations: gaps in stands, e.g. due to avalanches or landslides.</t>
  </si>
  <si>
    <t>the crowns of black pine trees on primary sites are relatively short and broad, giving them an umbrella-shaped appearance. Pronounced umbrella crowns are regularly found on extreme upper slopes, and ridges, while black pines on lower slopes, shady slopes and deeper soils ofte grow slender like larches. The stands are either stepped or (sometimes after fires or anthropogenic influences) of monotonous structure. The shrub layer is often missing</t>
  </si>
  <si>
    <t>loose, strongly stepped to closed stands. Sometimes thinned out like a park due to grazing. Often at the tree line. Mostly rather sparse stands</t>
  </si>
  <si>
    <t xml:space="preserve">wide range of forest communities, all of which are dominated by spruce. In the montane zone: closed, little-graded stands - fast-growing with short, broad crowns. Towards the tree line, increasingly loosened and stepped - narrow-crowned high-altitude form. </t>
  </si>
  <si>
    <t xml:space="preserve"> almost exclusively oak</t>
  </si>
  <si>
    <t>very species-rich mixed oak forests</t>
  </si>
  <si>
    <t>very species-rich mixed beech forests</t>
  </si>
  <si>
    <t>light intervals alternate with dense intervals. Forests with moderate growth performance, sometimes dwarfed (up to 4 m). On average, the tree layer reaches a height of approx. 10-15 (20) m. Low to medium forest-like stands predominate.</t>
  </si>
  <si>
    <t>mixed oak forests. Open, very low-growing scrub forests or sparse high forests. Mostly bizarrely branched, low-growing, often only bush-like, patchy downy oaks</t>
  </si>
  <si>
    <t>vegetation sparse to closed (cover 30-90%).</t>
  </si>
  <si>
    <t>rock slate vegetation on a small scale</t>
  </si>
  <si>
    <t>vegetation cover clearly &lt; 50% (sometimes only 10%). Tree species only sporadically, isolated shrub structures and growth-limited trees possible</t>
  </si>
  <si>
    <t>vegetation open to relatively closed (depending on the dormant or raking scree)</t>
  </si>
  <si>
    <t>variable depending on the size of the boulders: largely closed vegetation cover to patchy or absent vegetation cover</t>
  </si>
  <si>
    <t>variabel je nach Größe der Gesteinsbrocken: weitgehend geschlossene Vegetationsbedeckung bis lückige oder fehlende Vegetationsbedeckung</t>
  </si>
  <si>
    <t>gappy to open, low-growing, but generally variable as no very stable sites</t>
  </si>
  <si>
    <r>
      <t>small-scale habitat (up to several m</t>
    </r>
    <r>
      <rPr>
        <vertAlign val="superscript"/>
        <sz val="8"/>
        <color theme="1"/>
        <rFont val="Calibri"/>
        <family val="2"/>
        <scheme val="minor"/>
      </rPr>
      <t>2</t>
    </r>
    <r>
      <rPr>
        <sz val="8"/>
        <color theme="1"/>
        <rFont val="Calibri"/>
        <family val="2"/>
        <scheme val="minor"/>
      </rPr>
      <t>). Characterised by mosses, to a lesser extent also vascular plants</t>
    </r>
  </si>
  <si>
    <t>largely open sites, alternating between shallow waterlogging and drying out. Cover of vascular plants approx. 20% to max. 80%</t>
  </si>
  <si>
    <t>depending on the location, different vascular plants (gappy low-growing herb layer &lt;20% cover, up to dense meadow-like vegetation (up to 60 cm). All sites have a largely closed byrophyte cover in common. Woody plants at most individually</t>
  </si>
  <si>
    <t>very heterogeneous: Flat moorland covers flat hilltops and valleys. In the alpine area partly interlocked as moor pastures with acidic nutrient-poor grassland, ridge grassland and rock heads. Great structural richness</t>
  </si>
  <si>
    <t>moss layer, herb-shrub and low tree layer present and probably differentiable via satellite data</t>
  </si>
  <si>
    <t>intact raised bog core: almost covering peat moss carpets (&gt;80%); bulbs and swales (elevations and depressions), fewer dwarf shrubs, grasses, herbs. Towards the edge of the bog also &gt;50% shrubs (Pinus mugo) or stunted trees</t>
  </si>
  <si>
    <t xml:space="preserve">distinct zonation; loose to dense upper herb layer of taller perennials and grasses. Centre of distribution: March, Thaya, rare: Danube east of Vienna and Leitha </t>
  </si>
  <si>
    <t>densly growing, tall herbaceous layer</t>
  </si>
  <si>
    <t>low to tall-growing, closed meadows</t>
  </si>
  <si>
    <t>dry</t>
  </si>
  <si>
    <t>mostly dry soils</t>
  </si>
  <si>
    <t>3 phases: Dry - muddy - flooded</t>
  </si>
  <si>
    <t>mostly permanent, rarely temporary still standing waters</t>
  </si>
  <si>
    <t>with permanent connection to groundwater or pressurised water</t>
  </si>
  <si>
    <t>mostly dry, sometimes fresh to alternately moist</t>
  </si>
  <si>
    <t>moderately dry to moderately fresh</t>
  </si>
  <si>
    <t>year-round moist, water-drawing and skeleton-like slopes. Or temporarily flooded stream banks</t>
  </si>
  <si>
    <t xml:space="preserve">Dry to very dry </t>
  </si>
  <si>
    <t>moderately dry to fresh</t>
  </si>
  <si>
    <t>moderately fresh to fresh (sometimes waterlogged) soils</t>
  </si>
  <si>
    <t>dry to alternately dry sites or moist humus soils over block material.</t>
  </si>
  <si>
    <t>fresh to alternately moist or waterlogged</t>
  </si>
  <si>
    <t>wet to very wet</t>
  </si>
  <si>
    <t>temporarily and in places seeped through by precipitation, stream, spring or slope pressure water or soaked by groundwater</t>
  </si>
  <si>
    <t>alternating fresh, moist or waterlogged soils</t>
  </si>
  <si>
    <t>fresh to moist</t>
  </si>
  <si>
    <t>mostly balanced soil water balance</t>
  </si>
  <si>
    <t>moderately dry to fresh soils, sometimes slightly moist from time to time</t>
  </si>
  <si>
    <t>ice</t>
  </si>
  <si>
    <t>the soil dries out often on the sloping, water-permeable sites</t>
  </si>
  <si>
    <t>alternately dry to moderately dry soils</t>
  </si>
  <si>
    <t>alternating dry to alternating fresh (partly moist or waterlogged) soils</t>
  </si>
  <si>
    <t xml:space="preserve">moderately dry to moist in the rocky parts </t>
  </si>
  <si>
    <t>dry to humid</t>
  </si>
  <si>
    <t>permanently moist to wet locations, high groundwater level</t>
  </si>
  <si>
    <t>watery, temporarily flooded, permanently moist to wet sites</t>
  </si>
  <si>
    <t>dry to fresh</t>
  </si>
  <si>
    <t>very moist in spring, dry in summer</t>
  </si>
  <si>
    <t>humid</t>
  </si>
  <si>
    <t>overstowed or wet</t>
  </si>
  <si>
    <t>swelling -wet, sometimes drying out at times</t>
  </si>
  <si>
    <t>high</t>
  </si>
  <si>
    <t>mostly fresh but also dry to alternately moist</t>
  </si>
  <si>
    <t>alternating moist to moist</t>
  </si>
  <si>
    <t xml:space="preserve">dry to very dry </t>
  </si>
  <si>
    <t>alternately moist to wet</t>
  </si>
  <si>
    <t>alternating wet to rarely alternating dry</t>
  </si>
  <si>
    <t>peat has an almost completely water-filled pore volume of approx. 80 to 97 per cent by volume</t>
  </si>
  <si>
    <t xml:space="preserve">in comparison to natural raised bogs (habitat type 7110), disturbed water balance with water level fluctuations &gt;25cm </t>
  </si>
  <si>
    <t>peat has an almost completely water-filled pore volume of approx. 80 to 97 per cent by volume. Wet to waterlogged sites</t>
  </si>
  <si>
    <t>wet - alternating wet (wet during snowmelt or after rainfall - often dry out in summer)</t>
  </si>
  <si>
    <t xml:space="preserve">dry to very dry, strong exposure to sunlight </t>
  </si>
  <si>
    <t>variable: moderately dry to fresh to alternately moist</t>
  </si>
  <si>
    <t>moderately dry to very dry</t>
  </si>
  <si>
    <t xml:space="preserve"> very dry</t>
  </si>
  <si>
    <t>dry to moist</t>
  </si>
  <si>
    <t>fresh to dry</t>
  </si>
  <si>
    <t>mostly dry to fresh soils, sometimes slightly alternately moist: wide amplitude in terms of water supply</t>
  </si>
  <si>
    <t>alternately moist, amphibious sites</t>
  </si>
  <si>
    <t>submerged plant communities</t>
  </si>
  <si>
    <t>basically favourable water balance, due to the low water capacity the soil often dries out relatively quickly at low water levels</t>
  </si>
  <si>
    <t>temporary flooding is followed by periods of complete drought</t>
  </si>
  <si>
    <t>permanent, sometimes drying out still standing waterbodies</t>
  </si>
  <si>
    <t>permanent standing water</t>
  </si>
  <si>
    <t>variable: dry to flooded</t>
  </si>
  <si>
    <t>rare, in the Pannonian region</t>
  </si>
  <si>
    <t>rare - medium</t>
  </si>
  <si>
    <t>rare</t>
  </si>
  <si>
    <t>realtively often</t>
  </si>
  <si>
    <t>very rare</t>
  </si>
  <si>
    <t>common</t>
  </si>
  <si>
    <t>rare - moderately frequent</t>
  </si>
  <si>
    <t>rather rare</t>
  </si>
  <si>
    <t>alpine: regular, continental: rare</t>
  </si>
  <si>
    <t>rare - common</t>
  </si>
  <si>
    <t>rare - scattered</t>
  </si>
  <si>
    <t>probably relatively common</t>
  </si>
  <si>
    <t>rather regular</t>
  </si>
  <si>
    <t>rare - in decline</t>
  </si>
  <si>
    <t>scattered local to moderately frequent</t>
  </si>
  <si>
    <t>rather common</t>
  </si>
  <si>
    <t>on steep slopes, ridges and in rocky terrain with shallow, dry soils</t>
  </si>
  <si>
    <t>flat; very dynamic habitats</t>
  </si>
  <si>
    <t>variable: Special locations (slopes or ravines): more or less mobile rocky slopes, deep colluvial slope bases, non-flooded alluvial soils</t>
  </si>
  <si>
    <t>no distinctive</t>
  </si>
  <si>
    <t>slightly hilly: convex</t>
  </si>
  <si>
    <t>variable, to flat, to concave, to V-shaped</t>
  </si>
  <si>
    <r>
      <t xml:space="preserve">mostly convex with </t>
    </r>
    <r>
      <rPr>
        <i/>
        <sz val="8"/>
        <rFont val="Calibri"/>
        <family val="2"/>
        <scheme val="minor"/>
      </rPr>
      <t>Loiseleuria</t>
    </r>
  </si>
  <si>
    <t>slightly hilly to flat</t>
  </si>
  <si>
    <t>curved like a watch glass and have an elliptical shape</t>
  </si>
  <si>
    <t>in micro sinks of raised bogs and wet fens, but also in the form of regeneration stadiums of peat bogs (depressions created by peat construction) and on frost-eroded sites</t>
  </si>
  <si>
    <t xml:space="preserve">steep slopes, gullies, concave profile (steepness decreases from top to bottom). Scree slopes can be relieved by debris cones and debris fans that lie below rockfall channels.
</t>
  </si>
  <si>
    <t>steep slopes, gullies</t>
  </si>
  <si>
    <t>flood troughs, stream banks or trickled slopes</t>
  </si>
  <si>
    <t>steep slopes, exposed peaks and crests, scree slopes or the edges of avalanche tracks, cirques and ravines, regardless of exposure. Often the upper forest line</t>
  </si>
  <si>
    <t>mostly on steep, south-facing slopes over stabilised, base-rich scree</t>
  </si>
  <si>
    <t>avalanche-safe steep slopes, over rocky outcrops, debris and landslide terrain. In special locations: gaps in the stand, e.g. due to avalanches or landslides.</t>
  </si>
  <si>
    <t>more or less base-rich sunny slopes</t>
  </si>
  <si>
    <t>moist hard floodplain: mostly in depression-like areas; fresh hard floodplain: mostly higher - "table-like" areas; dry hard floodplain over coarse sandy soils - flooding only every 5-10 years</t>
  </si>
  <si>
    <t>bare rock and karstification phenomena (karren, etc.)</t>
  </si>
  <si>
    <t>rock soils with southern exposure: rock heads, rock steps, rock ledges and boulders. Mostly rounded rock due to weathering, also angular in the event of landslides</t>
  </si>
  <si>
    <t>rock face</t>
  </si>
  <si>
    <t>south-facing locations: often drainage channels, debris flows, rockfall events. Also typical: slope foothills on the valley floor with debris transport from high rocky slopes above</t>
  </si>
  <si>
    <t>moving terrain</t>
  </si>
  <si>
    <t>raised bogs are usually curved like a watch glass and have an elliptical shape</t>
  </si>
  <si>
    <t>strikingly even micro-relief in contrast to the surrounding pastures</t>
  </si>
  <si>
    <t>on slopes, uplands, hollow embankments in the Pannonian region</t>
  </si>
  <si>
    <t>steep slope, rocky outcrop, gravel plain of rivers</t>
  </si>
  <si>
    <t>steep flanks or walls</t>
  </si>
  <si>
    <t>steep slopes, depressions, humps and edges</t>
  </si>
  <si>
    <t xml:space="preserve">sun-exposed location </t>
  </si>
  <si>
    <t xml:space="preserve">appearance mostly as woody hems, sometimes as hedges, also as succession of dry or semi-dry grasslands </t>
  </si>
  <si>
    <t>flat to slightly sloping towards the water</t>
  </si>
  <si>
    <t>the crowns of black pine trees on primary sites are relatively short and broad, giving them an umbrella-shaped appearance. The stands are either stepped or (sometimes after fires or anthropogenic influences) have a monotonous structure. The shrub layer is often missing and there is no dense canopy</t>
  </si>
  <si>
    <t>gappy stands with a relatively large number of stems and low vigour. Uprighttrees alongside low-lying, shrub-like trees. Little layered to plentner-like structure</t>
  </si>
  <si>
    <t>loose, strongly stepped to closed stands. Sometimes thinned out like a park through grazing. Mostly rather sparse stands.</t>
  </si>
  <si>
    <t>depending on the degree of tree species dominance of the softwood</t>
  </si>
  <si>
    <t xml:space="preserve">low-growing, stunted to shrubby beech forests </t>
  </si>
  <si>
    <t>not recognisable by satellite data</t>
  </si>
  <si>
    <t>patchy to dense low-growing vegetation, interspersed with rocks</t>
  </si>
  <si>
    <t>variable - no stable sites</t>
  </si>
  <si>
    <t>rather uniform: mosses and low-growing grass-like plants</t>
  </si>
  <si>
    <t>variable - tufa formation and incrustation of plants is characteristic</t>
  </si>
  <si>
    <t>uniform - water body</t>
  </si>
  <si>
    <t>mosaic of up to knee-high vegetation (shrub layer) with silted gravel or sandy soils</t>
  </si>
  <si>
    <t>relatively wide watercourse (flow velocity of the water is essential; or oxbow lakes and flowing ditches) incl. reedbeds along the banks</t>
  </si>
  <si>
    <r>
      <t xml:space="preserve"> variable due to different zonation: dominant species: </t>
    </r>
    <r>
      <rPr>
        <i/>
        <sz val="8"/>
        <color theme="1"/>
        <rFont val="Calibri"/>
        <family val="2"/>
        <scheme val="minor"/>
      </rPr>
      <t>Myrica germanica</t>
    </r>
    <r>
      <rPr>
        <sz val="8"/>
        <color theme="1"/>
        <rFont val="Calibri"/>
        <family val="2"/>
        <scheme val="minor"/>
      </rPr>
      <t xml:space="preserve"> fan-like branching</t>
    </r>
  </si>
  <si>
    <t xml:space="preserve"> variable due to different zonation</t>
  </si>
  <si>
    <t>uniform to variable depending on zonation</t>
  </si>
  <si>
    <r>
      <t xml:space="preserve">rather uniform dwarf shrub-like: dominated by </t>
    </r>
    <r>
      <rPr>
        <i/>
        <sz val="8"/>
        <rFont val="Calibri"/>
        <family val="2"/>
        <scheme val="minor"/>
      </rPr>
      <t>Calluna vulgaris</t>
    </r>
    <r>
      <rPr>
        <sz val="8"/>
        <rFont val="Calibri"/>
        <family val="2"/>
        <scheme val="minor"/>
      </rPr>
      <t xml:space="preserve"> or </t>
    </r>
    <r>
      <rPr>
        <i/>
        <sz val="8"/>
        <rFont val="Calibri"/>
        <family val="2"/>
        <scheme val="minor"/>
      </rPr>
      <t xml:space="preserve">Vaccinium myrtillus, V. uluginosum, V. vitis-idaea. </t>
    </r>
  </si>
  <si>
    <t>variable: espalier shrub communities rather uniform, carpet-like - small-scale; alpine rose thickets: shrub-like to waist-high, often extensive to patchy</t>
  </si>
  <si>
    <t xml:space="preserve">mostly uniform, strikingly extensive mountain pine scrub </t>
  </si>
  <si>
    <t>patchy or elongated bushes, sometimes covering the whole area</t>
  </si>
  <si>
    <t>variable, due to zonation</t>
  </si>
  <si>
    <t>patchy-open lawns</t>
  </si>
  <si>
    <t>rather uniform - low-growing meadow, partly patchy</t>
  </si>
  <si>
    <t>rather uniform: low-growing meadows, partly patchy</t>
  </si>
  <si>
    <t>tall-growing herbaceous layer</t>
  </si>
  <si>
    <t>loose to dense upper herbaceous layer of taller perennials and grasses. Variable by zonation</t>
  </si>
  <si>
    <t>closed meadow</t>
  </si>
  <si>
    <t>largely closed vegetation cover to patchy or absent vegetation cover</t>
  </si>
  <si>
    <t>variable according to location: open to closed vegetation</t>
  </si>
  <si>
    <t>steep to vertical rock face with crevice vegetation</t>
  </si>
  <si>
    <t>karstified rock formations</t>
  </si>
  <si>
    <t xml:space="preserve">beech crowns dominant - satellite image data and structural indices, in combination with reflectance values, should represent possibilities for differentiating mixed beech forests (however, no differentiation from habitat type 9130, or habitat type 9150 probably only differentiable by location) </t>
  </si>
  <si>
    <t xml:space="preserve">beech crowns dominant - satellite image data and structural indices, in combination with reflectance values, should represent possibilities for differentiating mixed beech forests (however, no differentiation from habitat type 9110, or habitat type 9150 probably only differentiable by location) </t>
  </si>
  <si>
    <t>light and multi-layered stands (cover of the tree layer often around 50%)</t>
  </si>
  <si>
    <t>mostly relatively light and species-rich forests in which the shrub layer is well developed, multi-stemmed - bush-shaped growing individuals</t>
  </si>
  <si>
    <t xml:space="preserve"> very variable structure (light to dense) but mostly richly structured stands</t>
  </si>
  <si>
    <t>low or tall shrub communities, strongly staggered stand structure</t>
  </si>
  <si>
    <t xml:space="preserve">depending on tree species dominance </t>
  </si>
  <si>
    <t>depending on the type of management: sparse forests with short rotation periods, dense forests with longer rotation periods</t>
  </si>
  <si>
    <t>forests with moderate growth performance, sometimes dwarf-like (up to 4 m). On average, the tree layer reaches a height of approx. 10-15 (20) m. Low to medium forest-like stands predominate.</t>
  </si>
  <si>
    <t>very species-rich forests. European beech dominant tree species</t>
  </si>
  <si>
    <t>very species-rich forests. Oaks dominant tree species</t>
  </si>
  <si>
    <t>oaks dominant tree species</t>
  </si>
  <si>
    <t>in the optimal phase, the canopy is uniformly closed and very dark. During storms, snow pressure and insect calamities, the stand often collapses over large areas</t>
  </si>
  <si>
    <t>open moorland partly covered with peat mosses and grasses</t>
  </si>
  <si>
    <t>very variable</t>
  </si>
  <si>
    <t>the characteristic division of peat bogs into bulges and pans is missing (often destroyed); instead there are often drainage ditches or peat pits. Texture should be distinguishable from LRT 7110 using indices</t>
  </si>
  <si>
    <t>rather uniform - closed grasses that grow in a clump, sometimes relatively tall</t>
  </si>
  <si>
    <t>low-growing, sometimes open, - to scrubby meadows</t>
  </si>
  <si>
    <t>meadows gappy to closed to scrubby</t>
  </si>
  <si>
    <t>variable: patchy lawns to rock faces with vegetation</t>
  </si>
  <si>
    <t>difficult to differentiate using satellite data: very high variability by location</t>
  </si>
  <si>
    <t>difficult to differentiate using satellite data: Meadows, mosses, espalier shrubs: variable by location</t>
  </si>
  <si>
    <r>
      <t>mostly dominated by grass species, interrupted by</t>
    </r>
    <r>
      <rPr>
        <i/>
        <sz val="8"/>
        <rFont val="Calibri"/>
        <family val="2"/>
        <scheme val="minor"/>
      </rPr>
      <t xml:space="preserve"> Juniperus communis</t>
    </r>
  </si>
  <si>
    <t>relatively uniform willow scrub</t>
  </si>
  <si>
    <t>rather non</t>
  </si>
  <si>
    <t>clearly distinguishable</t>
  </si>
  <si>
    <t>not detectable using satellite data</t>
  </si>
  <si>
    <t>probably only with the highest resolution sensors (drones), since the habitat type is very small. The main distinguishing feature is the formation of tuff</t>
  </si>
  <si>
    <t>because of the uniform herb layer, in combination with the growth height and humidity, it can probably be delineated using satellite data.</t>
  </si>
  <si>
    <t>probably visible in the infrared, possibly difficult to distinguish from wet meadows and large sedge grasses</t>
  </si>
  <si>
    <t>debris probably differentiable from denser vegetation cover, but with different spatial resolution (depending on rock size and proportion)</t>
  </si>
  <si>
    <t>steep to vertical rock face with rock crevice vegetation: vegetation cannot be delineated using satellite data (topographic error very large, highest resolution sensors required)</t>
  </si>
  <si>
    <t>rather not delineable using satellite data (topographical error large depending on inclination, highest resolution sensors required)</t>
  </si>
  <si>
    <t>karstified rock in combination with structural indices (texture) may be differentiable using satellite data</t>
  </si>
  <si>
    <t>beech crowns dominant - satellite image data and structural indices, in combination with reflectance values, should represent possibilities for differentiating mixed beech forests (however, no differentiation to LRT 9130, or LRT 9150 can probably only be differentiated by location)</t>
  </si>
  <si>
    <t>beech crowns dominant - satellite image data and structural indices, in combination with reflectance values, should represent possibilities for differentiating mixed beech forests (however, no differentiation to LRT 9110, or LRT 9150 can probably only be differentiated by location)</t>
  </si>
  <si>
    <t>beech crowns are dominant - satellite image data and structural indices, in combination with reflectance values, should represent possibilities for differentiating mixed beech forests</t>
  </si>
  <si>
    <t>satellite image data and structural indices, in combination with reflectance values, should represent possibilities for differentiating oak - hornbeam forests</t>
  </si>
  <si>
    <t>satellite image data and structural indices, in combination with reflectance values, should allow possibilities for differentiation between maple, linden and mountain elm. Problems could arise from steep slopes (topographical errors and shadows)</t>
  </si>
  <si>
    <t>satellite image data and structural indices, in combination with reflectance values and humidity (infrared), should allow possibilities for differentiating between spruce, pine and birch.</t>
  </si>
  <si>
    <t>satellite image data and structural indices, in combination with reflectance values and humidity (infrared), should provide opportunities for differentiation based on the dominant tree species</t>
  </si>
  <si>
    <t>satellite image data and structural indices, in combination with reflectance values, should provide opportunities for differentiation based on the dominant tree species</t>
  </si>
  <si>
    <t>satellite image data and structural indices, in combination with reflectance values and the temporal component, should provide opportunities for differentiation based on the dominant tree species</t>
  </si>
  <si>
    <r>
      <t xml:space="preserve">satellite image data and structural indices, in combination with reflectance values, should provide opportunities for differentiation based on the dominant species </t>
    </r>
    <r>
      <rPr>
        <i/>
        <sz val="8"/>
        <color theme="1"/>
        <rFont val="Calibri"/>
        <family val="2"/>
        <scheme val="minor"/>
      </rPr>
      <t>Pinus uncinata</t>
    </r>
    <r>
      <rPr>
        <sz val="8"/>
        <color theme="1"/>
        <rFont val="Calibri"/>
        <family val="2"/>
        <scheme val="minor"/>
      </rPr>
      <t>. However, it is probably not easy to differentiate from other coniferous tree species (pine, spruce?)</t>
    </r>
  </si>
  <si>
    <r>
      <t xml:space="preserve">satellite image data and structural indices, in combination with reflectance values, should provide opportunities for differentiation based on the dominant species </t>
    </r>
    <r>
      <rPr>
        <i/>
        <sz val="8"/>
        <color theme="1"/>
        <rFont val="Calibri"/>
        <family val="2"/>
        <scheme val="minor"/>
      </rPr>
      <t>Pinus nigra</t>
    </r>
    <r>
      <rPr>
        <sz val="8"/>
        <color theme="1"/>
        <rFont val="Calibri"/>
        <family val="2"/>
        <scheme val="minor"/>
      </rPr>
      <t>. However, it is probably not easy to differentiate from other conifer species (red pine, spruce, spirea?)</t>
    </r>
  </si>
  <si>
    <t>the decisive factor for distinguishing the habitat-type is the composition of the peat moss and white/brown sedge, so it can probably only be differentiated with the highest resolution sensors (drones).</t>
  </si>
  <si>
    <t>probably only with the highest resolution sensors (drones), as herbal composition is crucial for differentiation</t>
  </si>
  <si>
    <t>distinguishable based on species composition: Species composition differs from raised bogs. This can probably only be differentiated with the highest resolution sensors (drones)</t>
  </si>
  <si>
    <t>only identifiable as habitat-type 7120 if suitable for renaturation (renewed natural peat growth can be expected within 30 years). This is determined based on the species composition. This means the habitat-type can probably only be detected using the highest resolution sensors</t>
  </si>
  <si>
    <t>possibly moss carpet can be distinguished from other vegetation even by sensors with low spatial resolution, in combination with moisture content and biomass (infrared) (applies for habitat-type 7110 and 7120)</t>
  </si>
  <si>
    <t>highest-resolution sensors, as herbal composition is crucial for differentiation</t>
  </si>
  <si>
    <t>probably only through high-resolution sensors, since grass composition is crucial for differentiation</t>
  </si>
  <si>
    <t>generally very variable, therefore probably only due to the highest resolution sensors</t>
  </si>
  <si>
    <t>generally very variable, therefore probably only through high-resolution sensors... the decisive factor for the assignment to a priority habitat-type is the occurrence of a large number of orchids... these would therefore have to be detected</t>
  </si>
  <si>
    <t>rather cannot be clearly differentiated using satellite data</t>
  </si>
  <si>
    <t>espalier shrub communities can hardly be distinguished from alpine pastures; Alpine roses in autumn are relatively cleary distinguishable</t>
  </si>
  <si>
    <t>open mud bottom may be demarcatable</t>
  </si>
  <si>
    <t>partly patchy meadows, but can probably only be spectrally assigned with the highest resolution sensors (possibly drones).</t>
  </si>
  <si>
    <t>specialized and endangered plant species can probably only be spectrally clearly identified with the highest resolution sensors (possibly drones).</t>
  </si>
  <si>
    <t>hardly distinguishable from habitat-types 3150 and 3160 based on reflectance values: Waterbody can probably be detected (= habitat-types 3140 &amp; 3150 &amp; 3160 together). Distinguishability (between habitat-types 3140 &amp; 3150 &amp; 3160): Possibly through viewing depth within water body (water clarity); If necessary, variable reflectance values (water color) depending on eutrophication</t>
  </si>
  <si>
    <t>hardly distinguishable from habitat-types 3140 and 3160 based on reflectance values: Waterbody can probably be detected (= habitat-types 3140 &amp; 3150 &amp; 3160 together). Distinguishability (between habitat-types 3140 &amp; 3150 &amp; 3160): Possibly through viewing depth within water body (water clarity); If necessary, variable reflectance values (water color) depending on eutrophication</t>
  </si>
  <si>
    <t>depending on the zoning, uniform to variable: Waterbody can probably be detected (possibly distinguishable by viewing depth within water body (water clarity); possibly variable reflectance values (water color) depending on eutrophication); Reed beds only identifiable with the highest resolution sensors</t>
  </si>
  <si>
    <t>variable depending on zoning</t>
  </si>
  <si>
    <r>
      <t xml:space="preserve">variable due to variable structure; Dominant species: </t>
    </r>
    <r>
      <rPr>
        <i/>
        <sz val="8"/>
        <color theme="1"/>
        <rFont val="Calibri"/>
        <family val="2"/>
        <scheme val="minor"/>
      </rPr>
      <t>salix eleagnos</t>
    </r>
    <r>
      <rPr>
        <sz val="8"/>
        <color theme="1"/>
        <rFont val="Calibri"/>
        <family val="2"/>
        <scheme val="minor"/>
      </rPr>
      <t xml:space="preserve"> possibly distinguishable. As a riparian strip it is probably difficult to differentiate using satellite images (due to its small width).</t>
    </r>
  </si>
  <si>
    <t xml:space="preserve"> variabel aufgrund variabler Struktur; dominante Art: salix eleagnos evtl. differnzierbar, als Ufergehölzstreifen vorraussichtlich schwer durch Satellitenbild (aufgrund geringer Breite) differenzierbar</t>
  </si>
  <si>
    <t>waterbody is probably distinguishable, but probably difficult to differentiate from other rivers or ponds</t>
  </si>
  <si>
    <r>
      <t xml:space="preserve">relatively obvious in autumn with </t>
    </r>
    <r>
      <rPr>
        <i/>
        <sz val="8"/>
        <rFont val="Calibri"/>
        <family val="2"/>
        <scheme val="minor"/>
      </rPr>
      <t>V. myrtillis</t>
    </r>
    <r>
      <rPr>
        <sz val="8"/>
        <rFont val="Calibri"/>
        <family val="2"/>
        <scheme val="minor"/>
      </rPr>
      <t xml:space="preserve"> or</t>
    </r>
    <r>
      <rPr>
        <i/>
        <sz val="8"/>
        <rFont val="Calibri"/>
        <family val="2"/>
        <scheme val="minor"/>
      </rPr>
      <t xml:space="preserve"> C. vulgaris</t>
    </r>
  </si>
  <si>
    <t>in combination with height (2 m) and larger uniform area coverage, probably differentiable</t>
  </si>
  <si>
    <t>willow bushes may be separable, but variable willow species occur, often on steep slopes, therefore susceptible to topographical errors</t>
  </si>
  <si>
    <t>possibly distinctive during flowering</t>
  </si>
  <si>
    <t>hardly identifiable using satellite data (possibly using drones: variable intertwined surface cover, differentiation at individual plant level)</t>
  </si>
  <si>
    <t>hardly distinguishable with satellite data, probably only with the highest resolution sensors (possibly drones) at the individual plant level</t>
  </si>
  <si>
    <t>more of an olive-brown color due to the dominant crooked sedge in summer. Generally variable, but therefore probably only detectable due to the highest resolution sensors, topographical errors are expected to be significant</t>
  </si>
  <si>
    <t>generally very variable, but therefore probably only detectable through high-resolution sensors, topographical errors are expected to occur</t>
  </si>
  <si>
    <t>generally very variable, but therefore probably only detectable through high-resolution sensors, topographical errors are likely to occur</t>
  </si>
  <si>
    <t>crucial for demarcation: a species-rich herb layer (species-poor dominant stands with nettle are not to be included). Therefore, highest-resolution sensors, as herbal composition is crucial for differentiation</t>
  </si>
  <si>
    <t>high snow abundance and snow pressure</t>
  </si>
  <si>
    <t>yes - differences in area extent during winter and summer. There are also differences between blank ice and snow depending on the season</t>
  </si>
  <si>
    <t>no - snow cover in winter</t>
  </si>
  <si>
    <t>rather no, with high vegetation cover - possibly yes</t>
  </si>
  <si>
    <t>rather no (often snow cover in winter, autumn and spring)</t>
  </si>
  <si>
    <t>yes, flooding, damming, alluvium, solifluction, cryoturbation</t>
  </si>
  <si>
    <t>rather not noticeable</t>
  </si>
  <si>
    <t>probably spectrally distinguishable between summer - winter</t>
  </si>
  <si>
    <t>yes, (winter - summer) …though this is no distinguishing feature in comparison to other habtiat-types</t>
  </si>
  <si>
    <t>occasional flooding (e.g. main area of thehabitat-type: March, Thaya - especially in spring)</t>
  </si>
  <si>
    <t>yes, but probably only detectable with the highest resolution sensors</t>
  </si>
  <si>
    <t>yes, (winter - summer) ...no distinguishing feature compared to other meadows</t>
  </si>
  <si>
    <t>yes, (winter - summer) …differentiable due to mowing at high temporal resolution</t>
  </si>
  <si>
    <t>yes - difference between winter and summer</t>
  </si>
  <si>
    <t>alpine roses are easy to distinguish in autumn</t>
  </si>
  <si>
    <t>as evergreen plants, they are easily distinguishable temporally at the ende of the growing season</t>
  </si>
  <si>
    <r>
      <rPr>
        <i/>
        <sz val="8"/>
        <rFont val="Calibri"/>
        <family val="2"/>
        <scheme val="minor"/>
      </rPr>
      <t>Calluna vulgaris</t>
    </r>
    <r>
      <rPr>
        <sz val="8"/>
        <rFont val="Calibri"/>
        <family val="2"/>
        <scheme val="minor"/>
      </rPr>
      <t xml:space="preserve"> late summer: pink-red flowers; </t>
    </r>
    <r>
      <rPr>
        <i/>
        <sz val="8"/>
        <rFont val="Calibri"/>
        <family val="2"/>
        <scheme val="minor"/>
      </rPr>
      <t>V. myrtilis</t>
    </r>
    <r>
      <rPr>
        <sz val="8"/>
        <rFont val="Calibri"/>
        <family val="2"/>
        <scheme val="minor"/>
      </rPr>
      <t xml:space="preserve"> late summer pink-red</t>
    </r>
  </si>
  <si>
    <t>present, but irregular (depending not only on the growing season, but also on floods, for example, and therefore also on several other factors)</t>
  </si>
  <si>
    <r>
      <t xml:space="preserve">present, but irregular (depending not only on the growing season, but also on floods, for example, and therefore also on several other factors). </t>
    </r>
    <r>
      <rPr>
        <i/>
        <sz val="8"/>
        <color theme="1"/>
        <rFont val="Calibri"/>
        <family val="2"/>
        <scheme val="minor"/>
      </rPr>
      <t>Myrica germanica</t>
    </r>
    <r>
      <rPr>
        <sz val="8"/>
        <color theme="1"/>
        <rFont val="Calibri"/>
        <family val="2"/>
        <scheme val="minor"/>
      </rPr>
      <t>: Evergreen shrub</t>
    </r>
  </si>
  <si>
    <r>
      <t xml:space="preserve">present, but irregular (depending not only on the growing season, but also on floods, for example, and therefore also on several other factors). </t>
    </r>
    <r>
      <rPr>
        <i/>
        <sz val="8"/>
        <color theme="1"/>
        <rFont val="Calibri"/>
        <family val="2"/>
        <scheme val="minor"/>
      </rPr>
      <t>Salix eleagnos</t>
    </r>
    <r>
      <rPr>
        <sz val="8"/>
        <color theme="1"/>
        <rFont val="Calibri"/>
        <family val="2"/>
        <scheme val="minor"/>
      </rPr>
      <t>: temporal differences should be noticeable between winter and summer</t>
    </r>
  </si>
  <si>
    <t>available, but probably requires the highest resolution sensors</t>
  </si>
  <si>
    <t>variable: partly due to water level fluctuations (but also partly completely superficially dry locations)</t>
  </si>
  <si>
    <t>depending on the zonation: rather no</t>
  </si>
  <si>
    <t>yes, but very variable due to regular flooding</t>
  </si>
  <si>
    <r>
      <t xml:space="preserve">flowers of all three dominant species full and striking: Flowering time: </t>
    </r>
    <r>
      <rPr>
        <i/>
        <sz val="8"/>
        <rFont val="Calibri"/>
        <family val="2"/>
        <scheme val="minor"/>
      </rPr>
      <t>Prunus fruticosus</t>
    </r>
    <r>
      <rPr>
        <sz val="8"/>
        <rFont val="Calibri"/>
        <family val="2"/>
        <scheme val="minor"/>
      </rPr>
      <t>: April;</t>
    </r>
    <r>
      <rPr>
        <i/>
        <sz val="8"/>
        <rFont val="Calibri"/>
        <family val="2"/>
        <scheme val="minor"/>
      </rPr>
      <t xml:space="preserve"> P. tenella</t>
    </r>
    <r>
      <rPr>
        <sz val="8"/>
        <rFont val="Calibri"/>
        <family val="2"/>
        <scheme val="minor"/>
      </rPr>
      <t xml:space="preserve">: April - May; </t>
    </r>
    <r>
      <rPr>
        <i/>
        <sz val="8"/>
        <rFont val="Calibri"/>
        <family val="2"/>
        <scheme val="minor"/>
      </rPr>
      <t>Spiraea media</t>
    </r>
    <r>
      <rPr>
        <sz val="8"/>
        <rFont val="Calibri"/>
        <family val="2"/>
        <scheme val="minor"/>
      </rPr>
      <t>: May-June</t>
    </r>
  </si>
  <si>
    <t>the degree of coverage can vary seasonally: In spring the ephemerals can
cause higher coverage, after declining in in early summer the coverage decreases
strongly</t>
  </si>
  <si>
    <t>yes - beech dominant - varying treetop canopy color according to the seasons</t>
  </si>
  <si>
    <t>yes - varying treetop canopy color according to seasons</t>
  </si>
  <si>
    <t>yes - different between summer - winter</t>
  </si>
  <si>
    <t>easily distinguishable between autumn - winter - spring - summer (especially autumn and winter distinctive)</t>
  </si>
  <si>
    <t>10 - 15 m (max. 20 m)</t>
  </si>
  <si>
    <t>25 m (Swiss pine) - 40 m (Larch)</t>
  </si>
  <si>
    <t>20 m - 40 m</t>
  </si>
  <si>
    <t>ca. 30 m</t>
  </si>
  <si>
    <t>depending on the extent of tree species dominance</t>
  </si>
  <si>
    <t>depending on utilization: &lt;15 m to 30 m</t>
  </si>
  <si>
    <t>in more closed stands: approx. 30 m, towards the borders of occurrence areas: approx. 20 m</t>
  </si>
  <si>
    <t>sometimes only 2-3 m, but max. 15 - 18 m</t>
  </si>
  <si>
    <t>sometimes only 4 m, on average 10 - 15 m, max. 20 m</t>
  </si>
  <si>
    <t>15 - 17 m, (max. 20 m)</t>
  </si>
  <si>
    <t xml:space="preserve"> 10 m to approx. 20 m</t>
  </si>
  <si>
    <t>max. 25 m - 30 m</t>
  </si>
  <si>
    <t>&lt;15 m</t>
  </si>
  <si>
    <t>approx. 25 m</t>
  </si>
  <si>
    <t>low-growing beeches</t>
  </si>
  <si>
    <t>approx. 30 m</t>
  </si>
  <si>
    <t>mostly low-growing, but tall perennials and trees are also possible</t>
  </si>
  <si>
    <t>low-growing</t>
  </si>
  <si>
    <t>rather low-growing grasses</t>
  </si>
  <si>
    <t>max. low herbacious layer</t>
  </si>
  <si>
    <t>high herbaceous layer: 0.8 m - approx. 2.5 m</t>
  </si>
  <si>
    <t>rather lower herbaceous layer</t>
  </si>
  <si>
    <t xml:space="preserve">approx. 40 - 60 cm. </t>
  </si>
  <si>
    <t>variable - herb layer to tree layer</t>
  </si>
  <si>
    <t>peat mosses, low-growing</t>
  </si>
  <si>
    <t>low-growing peat mosses, though more dwarf shrubs, grasses and stunted trees (compared to habitat-type 7110)</t>
  </si>
  <si>
    <t>medium-sized herbaceous layer, but often significantly higher than surrounding pastures</t>
  </si>
  <si>
    <t>medium - tall herbaceous layer</t>
  </si>
  <si>
    <t>tall herbaceous layer</t>
  </si>
  <si>
    <t>low to tall herbaceous layer</t>
  </si>
  <si>
    <t>low herbaceous layer</t>
  </si>
  <si>
    <t>low-growing, often with gaps</t>
  </si>
  <si>
    <t>low growing herbaceous layer</t>
  </si>
  <si>
    <t>low - tall growing herbaceous layer</t>
  </si>
  <si>
    <t>rather low growing herbaceous layer</t>
  </si>
  <si>
    <t>very low growing herbaceous layer</t>
  </si>
  <si>
    <t>low growimg herbaceous layer - from knee to hip high</t>
  </si>
  <si>
    <t>1 - 2 m</t>
  </si>
  <si>
    <t>0,3 - 2 m, seldom 4 m</t>
  </si>
  <si>
    <t>approx.. 2 m</t>
  </si>
  <si>
    <t>10 cm - 1 m</t>
  </si>
  <si>
    <t>20 - 50 cm</t>
  </si>
  <si>
    <t>herbaceous layer: up to above knee height</t>
  </si>
  <si>
    <t>water body - non</t>
  </si>
  <si>
    <t>non - water body</t>
  </si>
  <si>
    <t>herbaceous layer</t>
  </si>
  <si>
    <t>mostly herbaceous layer, few dwarf shrubs</t>
  </si>
  <si>
    <t>herbaceous layer: low to medium</t>
  </si>
  <si>
    <t>aquatic plants, some under water, some with leaves floating on the water</t>
  </si>
  <si>
    <t>​depending on the zonation: height max. up to herbaceous layer</t>
  </si>
  <si>
    <t>moss layer, herb layer and low-growing trees</t>
  </si>
  <si>
    <r>
      <t xml:space="preserve">tree, herb and shrub layer: (sub)dominate species: Shrub layer: </t>
    </r>
    <r>
      <rPr>
        <i/>
        <sz val="8"/>
        <color theme="1"/>
        <rFont val="Calibri"/>
        <family val="2"/>
        <scheme val="minor"/>
      </rPr>
      <t>Myrica germanica</t>
    </r>
    <r>
      <rPr>
        <sz val="8"/>
        <color theme="1"/>
        <rFont val="Calibri"/>
        <family val="2"/>
        <scheme val="minor"/>
      </rPr>
      <t xml:space="preserve"> up to 2 m</t>
    </r>
  </si>
  <si>
    <r>
      <t xml:space="preserve">tree, herb and shrub layer: (sub)dominate species: Shrub layer: </t>
    </r>
    <r>
      <rPr>
        <i/>
        <sz val="8"/>
        <color theme="1"/>
        <rFont val="Calibri"/>
        <family val="2"/>
        <scheme val="minor"/>
      </rPr>
      <t>salix eleagnos</t>
    </r>
    <r>
      <rPr>
        <sz val="8"/>
        <color theme="1"/>
        <rFont val="Calibri"/>
        <family val="2"/>
        <scheme val="minor"/>
      </rPr>
      <t xml:space="preserve"> up to 2 - 3 m</t>
    </r>
  </si>
  <si>
    <t>herbaceous layer, dwarf shrubs (up to approx. 40cm) are sometimes mixed in</t>
  </si>
  <si>
    <t>variable - perennials and individual trees possible</t>
  </si>
  <si>
    <t>variable by location</t>
  </si>
  <si>
    <t>white willow: 10-20 m (up to max. 30 m). Silver poplar, black poplar: 20 m. Gray alder: 10 - 20 m. Ash- and Elder: 30 - 35 m</t>
  </si>
  <si>
    <t>priority habitat-type</t>
  </si>
  <si>
    <r>
      <t xml:space="preserve">priority habitat-type: how to deal with secondary black pine forests? -&gt; Exclude quadrants without </t>
    </r>
    <r>
      <rPr>
        <i/>
        <sz val="8"/>
        <rFont val="Calibri"/>
        <family val="2"/>
        <scheme val="minor"/>
      </rPr>
      <t>Pinus nigra?</t>
    </r>
  </si>
  <si>
    <r>
      <t xml:space="preserve">priority habitat-type: Exclude quadrants without </t>
    </r>
    <r>
      <rPr>
        <i/>
        <sz val="8"/>
        <color theme="1"/>
        <rFont val="Calibri"/>
        <family val="2"/>
        <scheme val="minor"/>
      </rPr>
      <t>Pinus uncinata?</t>
    </r>
  </si>
  <si>
    <t>differentiation may be possible based on biodiversity indices</t>
  </si>
  <si>
    <t xml:space="preserve">differs from habitat types 91H0, 91I0 by acidity in the herb layer </t>
  </si>
  <si>
    <t>difficult differentiation from secondary coniferous forests</t>
  </si>
  <si>
    <t>priority habitat-type, may be difficult to differentiate from 91H0</t>
  </si>
  <si>
    <t>priority habitat-type, may be difficult to differentiate from 91I0</t>
  </si>
  <si>
    <t>possibly mappable using data from cave registers?</t>
  </si>
  <si>
    <t>priority habitat-type, demarcation to habitat-type 7120: habitat-type 7110 &gt;40% - Habitat-type 7120&lt;= 40%.</t>
  </si>
  <si>
    <t xml:space="preserve">distinction between degraded raised bogs that are suitable for renaturation and those that are not suitable for renaturation is usually based on species composition, and is therefore hardly possible using satellite information. </t>
  </si>
  <si>
    <t>priority habitat-type, often mowed once a year, sometimes mowed only every other year</t>
  </si>
  <si>
    <t>lush, productive grassland, mowing: once or twice a year</t>
  </si>
  <si>
    <t>glacier mapping for Austria is available</t>
  </si>
  <si>
    <t xml:space="preserve">differentiation from LRT 9130 primarily based on the herb layer; Beech-dominant stands of Spruce-Fir-Beech forests should be differentiated as subtypes, as these differ significantly in terms of tree species composition and structure (crown, dead wood, etc.).. </t>
  </si>
  <si>
    <t>differentiation from LRT 9110 primarily based on the herb layer; Beech-dominant stands of Spruce-Fir-Beech forests should be differentiated as subtypes, as these differ significantly in terms of tree species composition and structure (crown, dead wood, etc.).</t>
  </si>
  <si>
    <t>generally probably identifiable based on location characteristics - occurrence of orchids, however, cannot be determined using satellite data…</t>
  </si>
  <si>
    <t>beech-dominant stands of Spruce-Fir-Beech forests should be differentiated as subtypes, as these differ significantly in terms of tree species composition and structure (crown, dead wood, etc.). Generally probably identifiable based on location characteristics - occurrence of orchids, however, cannot be determined using satellite data...</t>
  </si>
  <si>
    <t>distinction from LRT 9170: Humidity of the location - differentiation based on the herb layer</t>
  </si>
  <si>
    <t>distinction from LRT 9160: Humidity of the location - differentiation based on the herb layer</t>
  </si>
  <si>
    <t>priority habitat-types, possibly marked as "peat soils" in soil map</t>
  </si>
  <si>
    <t>priority habitat-type, possibly distinguishable from hardwood forests by corresponding HQ areas from danger zone plan</t>
  </si>
  <si>
    <t>possibly distinguishable from softwood forests by corresponding HQ areas from the danger zone plan</t>
  </si>
  <si>
    <r>
      <t>very variable group with very different vegetation communities and properties.</t>
    </r>
    <r>
      <rPr>
        <i/>
        <sz val="8"/>
        <rFont val="Calibri"/>
        <family val="2"/>
        <scheme val="minor"/>
      </rPr>
      <t xml:space="preserve"> Loiseleuria procumbens</t>
    </r>
    <r>
      <rPr>
        <sz val="8"/>
        <rFont val="Calibri"/>
        <family val="2"/>
        <scheme val="minor"/>
      </rPr>
      <t xml:space="preserve"> stands may not be visible due to the low altitude</t>
    </r>
  </si>
  <si>
    <t>Habitat type has an elongated shape: narrow to wide riparian stripes</t>
  </si>
  <si>
    <t>upright form of the spirea alongside prostrate, shrub-like forms</t>
  </si>
  <si>
    <t>black pine tree crowns on primary sites are relatively short and wide, giving them an umbrella-shaped appearance.</t>
  </si>
  <si>
    <t>canopies with oaks as the very dominant tree species</t>
  </si>
  <si>
    <t>loose, strongly tiered to closed stands. Sometimes cleared up like a park through grazing. Mostly rather light stands...</t>
  </si>
  <si>
    <t>in the optimal phase, the canopy is evenly closed and very dense</t>
  </si>
  <si>
    <t>canopies with beech as the very dominant tree species</t>
  </si>
  <si>
    <t>canopies with Downy oaks as the very dominant tree species</t>
  </si>
  <si>
    <t>low or tall shrub communities</t>
  </si>
  <si>
    <t>mostly richly structured mixed forest stands</t>
  </si>
  <si>
    <t>light tree layer (around 50%), well-developed shrub and herb layer</t>
  </si>
  <si>
    <t>relatively sparse forests with a well-developed shrub layer</t>
  </si>
  <si>
    <t>gappy - mostly low-growing, but tall perennials and trees are also possible</t>
  </si>
  <si>
    <t>sedges, rushes and mosses</t>
  </si>
  <si>
    <t>cushion plants, herbs, woody espaliers and clump grasses</t>
  </si>
  <si>
    <t>mosses and grasses</t>
  </si>
  <si>
    <t>relatively uniform tall grasses</t>
  </si>
  <si>
    <t>not distinctive</t>
  </si>
  <si>
    <t>variable depending on location</t>
  </si>
  <si>
    <t>almost uniform moss carpet covering the entire area, characterized by bulges and pans ("Bulten und Schlenken")</t>
  </si>
  <si>
    <t>medium-growing meadow</t>
  </si>
  <si>
    <t>medium - tall growing meadow</t>
  </si>
  <si>
    <t>lush tall meadow</t>
  </si>
  <si>
    <t>tall herbs</t>
  </si>
  <si>
    <t>not distinctive - closed grasses and herb cover</t>
  </si>
  <si>
    <t>closed tall-growing meadow</t>
  </si>
  <si>
    <t>gappy herb layer</t>
  </si>
  <si>
    <t>mostly low-growing lawn</t>
  </si>
  <si>
    <t>low-growing, sometimes bushy meadows (sometimes open meadows)</t>
  </si>
  <si>
    <t>gappy to closed meadow</t>
  </si>
  <si>
    <t>grasses (gaps or riddled with rock)</t>
  </si>
  <si>
    <t>gappy, open</t>
  </si>
  <si>
    <t>low-growing, rather closed meadows</t>
  </si>
  <si>
    <t>park-like structure, meadows with juniper bushes in between.</t>
  </si>
  <si>
    <t>small-scale habitat-type, mostly monodominant bushes</t>
  </si>
  <si>
    <t>extensively shrub-like</t>
  </si>
  <si>
    <t>not distinctive - flat</t>
  </si>
  <si>
    <t>non - flat</t>
  </si>
  <si>
    <r>
      <rPr>
        <i/>
        <sz val="8"/>
        <color theme="1"/>
        <rFont val="Calibri"/>
        <family val="2"/>
        <scheme val="minor"/>
      </rPr>
      <t>Myrica germanica</t>
    </r>
    <r>
      <rPr>
        <sz val="8"/>
        <color theme="1"/>
        <rFont val="Calibri"/>
        <family val="2"/>
        <scheme val="minor"/>
      </rPr>
      <t>: branched like a rod: fan-shaped</t>
    </r>
  </si>
  <si>
    <t>Rivers - shallow</t>
  </si>
  <si>
    <t>gapy herb layer - not distinctive</t>
  </si>
  <si>
    <t>bulges and pans ("Bulten und Schlenken")</t>
  </si>
  <si>
    <t>moss layer, herbaceous shrub and low tree layer are present and can probably be differentiated using satellite data</t>
  </si>
  <si>
    <t>variable depending on the location: Rich in mosses, ferns, lichens and perennials, individual trees possible</t>
  </si>
  <si>
    <t>mostly algae, lichens and mosses, water-storing succulents, low-growing herbs</t>
  </si>
  <si>
    <t>​
annuals, succulents, lichens and mosses</t>
  </si>
  <si>
    <t>european beech canopy may be distinguishable via structural indices</t>
  </si>
  <si>
    <t>yes, depending on the extent of tree species dominance</t>
  </si>
  <si>
    <t>canopy roofs with oaks and hornbeams as the dominant tree species</t>
  </si>
  <si>
    <t>not a typical one</t>
  </si>
  <si>
    <t>low-growing clump grasses</t>
  </si>
  <si>
    <t>Structure: water surface</t>
  </si>
  <si>
    <t>If herbaceous layer is present: mosses; Water hoses (on and under water)</t>
  </si>
  <si>
    <r>
      <t xml:space="preserve">dominant to subdominant: </t>
    </r>
    <r>
      <rPr>
        <i/>
        <sz val="8"/>
        <color theme="1"/>
        <rFont val="Calibri"/>
        <family val="2"/>
        <scheme val="minor"/>
      </rPr>
      <t>Myrica germanica</t>
    </r>
  </si>
  <si>
    <t>submerged plant communities - hardly distinguishable</t>
  </si>
  <si>
    <r>
      <rPr>
        <i/>
        <sz val="8"/>
        <rFont val="Calibri"/>
        <family val="2"/>
        <scheme val="minor"/>
      </rPr>
      <t>Calluna vulgaris</t>
    </r>
    <r>
      <rPr>
        <sz val="8"/>
        <rFont val="Calibri"/>
        <family val="2"/>
        <scheme val="minor"/>
      </rPr>
      <t xml:space="preserve"> or </t>
    </r>
    <r>
      <rPr>
        <i/>
        <sz val="8"/>
        <rFont val="Calibri"/>
        <family val="2"/>
        <scheme val="minor"/>
      </rPr>
      <t xml:space="preserve">Vaccinium myrtillus, V. uluginosum, V. vitis-idaea. </t>
    </r>
  </si>
  <si>
    <t>Pinus mugo</t>
  </si>
  <si>
    <r>
      <t xml:space="preserve">sudominantto dominant: </t>
    </r>
    <r>
      <rPr>
        <i/>
        <sz val="8"/>
        <color theme="1"/>
        <rFont val="Calibri"/>
        <family val="2"/>
        <scheme val="minor"/>
      </rPr>
      <t>Salix eleagnos</t>
    </r>
  </si>
  <si>
    <t>high-growing Salix-stands  (over 50% of the area)</t>
  </si>
  <si>
    <t>succulent, winter and spring annuals and drought-resistant mosses</t>
  </si>
  <si>
    <t>habitat-type varies depending on the location, therefore variable</t>
  </si>
  <si>
    <t>variable, depending on location</t>
  </si>
  <si>
    <t>European beech, alongside conifers (e.g. silver fir), hop beech, Austrian oak or silver linden</t>
  </si>
  <si>
    <t>Downy oak and Austrian oak, or field maple in the second tree layer</t>
  </si>
  <si>
    <t>Downy oak with a well-developed shrub layer</t>
  </si>
  <si>
    <t>Sessile oak, hornbeam</t>
  </si>
  <si>
    <t>European beech</t>
  </si>
  <si>
    <t>English oaks, Sessile oaks,  hornbeams, Narrow-leaved ash</t>
  </si>
  <si>
    <t>almost exclusive dominance of oak trees (distinction from habitat-type 9170 and 91G0)</t>
  </si>
  <si>
    <t>Swiss pine, larch</t>
  </si>
  <si>
    <t>spruce is the dominant tree species</t>
  </si>
  <si>
    <t>rich in different tree species. Humid hard floodplain: white poplar, field elm and ash; Fresh hard floodplain: Ash, English oak, elm; Dry hard floodplain: Ash, English oak, elm</t>
  </si>
  <si>
    <t>alluvial forests dominated by willows, poplar alluvial forests, Gray alder alluvial forests, Black alder alluvial forests and ash alluvial forests</t>
  </si>
  <si>
    <t>spruce - pine - birch</t>
  </si>
  <si>
    <t>maple, linden, Mountain elm in different mixing ratios</t>
  </si>
  <si>
    <t>hornbeam and oak species</t>
  </si>
  <si>
    <t>the tree layer is dominated by Hornbeam and English oak</t>
  </si>
  <si>
    <t>European beech (low-growing, stunted to shrubby)</t>
  </si>
  <si>
    <t>European beech with a species-rich herb layer</t>
  </si>
  <si>
    <t>European beech with a species-poor herb layer</t>
  </si>
  <si>
    <r>
      <rPr>
        <i/>
        <sz val="8"/>
        <rFont val="Calibri"/>
        <family val="2"/>
        <scheme val="minor"/>
      </rPr>
      <t>Chlamydomonas nivalis</t>
    </r>
    <r>
      <rPr>
        <sz val="8"/>
        <rFont val="Calibri"/>
        <family val="2"/>
        <scheme val="minor"/>
      </rPr>
      <t xml:space="preserve"> (if present)</t>
    </r>
  </si>
  <si>
    <t>very variable depending on location, depth of hollow forms, rock crevices, gaps and karstification</t>
  </si>
  <si>
    <t>mostly algae, lichens and mosses, water-storing succulents, low-growing herbs, variable depending on location and exposition</t>
  </si>
  <si>
    <t>low-growing, grass-like plants (sedges, rushes, ledges, cotton grasses, grasses), herbs and mosses &lt;50 cm</t>
  </si>
  <si>
    <r>
      <rPr>
        <i/>
        <sz val="8"/>
        <color theme="1"/>
        <rFont val="Calibri"/>
        <family val="2"/>
        <scheme val="minor"/>
      </rPr>
      <t>Cladmium mariscus</t>
    </r>
    <r>
      <rPr>
        <sz val="8"/>
        <color theme="1"/>
        <rFont val="Calibri"/>
        <family val="2"/>
        <scheme val="minor"/>
      </rPr>
      <t xml:space="preserve"> </t>
    </r>
  </si>
  <si>
    <t>Beake sedges and peat mosses</t>
  </si>
  <si>
    <t>depending on the location, different vascular plants (spacey low-growing herb layer &lt;20% cover, up to dense meadow-like vegetation, up to 60 cm). All locations have in common a largely closed byrophyte cover. Woody plants occur only individually</t>
  </si>
  <si>
    <t>reduced peat moss growth compared to habitat-type 7110, but dominated by: dwarf shrubs, grasses, woody plants</t>
  </si>
  <si>
    <t>mosses, algae mostly &lt;50% (vascular plants tend to have lower coverage values: &lt;30%)</t>
  </si>
  <si>
    <t>peat-mosses</t>
  </si>
  <si>
    <r>
      <t xml:space="preserve">clumpy growing moor-grass </t>
    </r>
    <r>
      <rPr>
        <i/>
        <sz val="8"/>
        <color theme="1"/>
        <rFont val="Calibri"/>
        <family val="2"/>
        <scheme val="minor"/>
      </rPr>
      <t>(Molinia caerula</t>
    </r>
    <r>
      <rPr>
        <sz val="8"/>
        <color theme="1"/>
        <rFont val="Calibri"/>
        <family val="2"/>
        <scheme val="minor"/>
      </rPr>
      <t xml:space="preserve">), sometimes also </t>
    </r>
    <r>
      <rPr>
        <i/>
        <sz val="8"/>
        <color theme="1"/>
        <rFont val="Calibri"/>
        <family val="2"/>
        <scheme val="minor"/>
      </rPr>
      <t>Molinia arundinacae</t>
    </r>
    <r>
      <rPr>
        <sz val="8"/>
        <color theme="1"/>
        <rFont val="Calibri"/>
        <family val="2"/>
        <scheme val="minor"/>
      </rPr>
      <t>. However, sometimes variable depending on the location</t>
    </r>
  </si>
  <si>
    <t>late seasonal biomass development (blooming of both types of moor grass: July / beginning of August), with late mowing</t>
  </si>
  <si>
    <t>in addition to the dominant moor grasses, the decisive factor for demarcation is a species-rich herb layer. Therefore only with the highest resolution sensors, as the herbal composition is crucial for differentiation</t>
  </si>
  <si>
    <t>grassy and clumpy growing grasses, some relatively tall</t>
  </si>
  <si>
    <t>clumpy grasses</t>
  </si>
  <si>
    <r>
      <t>Bristly grass (</t>
    </r>
    <r>
      <rPr>
        <i/>
        <sz val="8"/>
        <color theme="1"/>
        <rFont val="Calibri"/>
        <family val="2"/>
        <scheme val="minor"/>
      </rPr>
      <t>Nardus stricta</t>
    </r>
    <r>
      <rPr>
        <sz val="8"/>
        <color theme="1"/>
        <rFont val="Calibri"/>
        <family val="2"/>
        <scheme val="minor"/>
      </rPr>
      <t>), sometimes with dwarf shrubs</t>
    </r>
  </si>
  <si>
    <t>Sedge meadow. The habitat-type is very variable depending on the location</t>
  </si>
  <si>
    <r>
      <t>area mostly dominated by grasses, with occasional or frequent</t>
    </r>
    <r>
      <rPr>
        <i/>
        <sz val="8"/>
        <rFont val="Calibri"/>
        <family val="2"/>
        <scheme val="minor"/>
      </rPr>
      <t xml:space="preserve"> Juniperus communis</t>
    </r>
  </si>
  <si>
    <t>herb layer: clump grasses, winter and spring annuals</t>
  </si>
  <si>
    <t>tall perennials, very variable species composition depending on location</t>
  </si>
  <si>
    <t>Pattern</t>
  </si>
  <si>
    <t>Spectral properties of vegetation</t>
  </si>
  <si>
    <t>Temporal properties of vegetation</t>
  </si>
  <si>
    <t>Plant height</t>
  </si>
  <si>
    <t>Plant growth form</t>
  </si>
  <si>
    <t>Dominance</t>
  </si>
  <si>
    <t>Other comments</t>
  </si>
  <si>
    <t>Scoring Results</t>
  </si>
  <si>
    <t>Authors of the article: Nina Weber, Thomas Strasser, Hannah Augustin</t>
  </si>
  <si>
    <t>Acta ZooBot Austria</t>
  </si>
  <si>
    <t>Corresponding Author: Nina Weber, Ressourcenmanagement Weber, Flatschacherstrasse 134/4/7, 9020 Klagenfurt, Austria. E-Mail: nina.weber@rm-w.at</t>
  </si>
  <si>
    <t xml:space="preserve">Electronic Supplement for the article: "Evaluation of habitats under the EU’s habitats directive, according to their feasibility for a remote sensing-based monitoring approach - Implementation of an expert-based multiple criteria decision-analysis approach"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</si>
</sst>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sz val="12"/>
      <color theme="1"/>
      <name val="Arial"/>
      <family val="2"/>
    </font>
    <font>
      <u/>
      <sz val="16"/>
      <color theme="1"/>
      <name val="Calibri"/>
      <family val="2"/>
      <scheme val="minor"/>
    </font>
    <font>
      <sz val="11"/>
      <name val="Calibri"/>
      <family val="2"/>
      <scheme val="minor"/>
    </font>
    <font>
      <sz val="8"/>
      <name val="Calibri"/>
      <family val="2"/>
      <scheme val="minor"/>
    </font>
    <font>
      <sz val="11"/>
      <color rgb="FFFF0000"/>
      <name val="Calibri"/>
      <family val="2"/>
      <scheme val="minor"/>
    </font>
    <font>
      <sz val="11"/>
      <color rgb="FF006100"/>
      <name val="Calibri"/>
      <family val="2"/>
      <scheme val="minor"/>
    </font>
    <font>
      <sz val="11"/>
      <color rgb="FF9C0006"/>
      <name val="Calibri"/>
      <family val="2"/>
      <scheme val="minor"/>
    </font>
    <font>
      <sz val="8"/>
      <color theme="1"/>
      <name val="Calibri"/>
      <family val="2"/>
      <scheme val="minor"/>
    </font>
    <font>
      <u/>
      <sz val="8"/>
      <color theme="1"/>
      <name val="Calibri"/>
      <family val="2"/>
      <scheme val="minor"/>
    </font>
    <font>
      <sz val="8"/>
      <color theme="1"/>
      <name val="Arial"/>
      <family val="2"/>
    </font>
    <font>
      <b/>
      <sz val="8"/>
      <color theme="1"/>
      <name val="Calibri"/>
      <family val="2"/>
      <scheme val="minor"/>
    </font>
    <font>
      <sz val="8"/>
      <name val="Arial"/>
      <family val="2"/>
    </font>
    <font>
      <u/>
      <sz val="11"/>
      <color theme="10"/>
      <name val="Calibri"/>
      <family val="2"/>
      <scheme val="minor"/>
    </font>
    <font>
      <i/>
      <sz val="8"/>
      <color theme="1"/>
      <name val="Calibri"/>
      <family val="2"/>
      <scheme val="minor"/>
    </font>
    <font>
      <b/>
      <i/>
      <sz val="8"/>
      <color theme="1"/>
      <name val="Calibri"/>
      <family val="2"/>
      <scheme val="minor"/>
    </font>
    <font>
      <vertAlign val="superscript"/>
      <sz val="8"/>
      <color theme="1"/>
      <name val="Calibri"/>
      <family val="2"/>
      <scheme val="minor"/>
    </font>
    <font>
      <vertAlign val="superscript"/>
      <sz val="8"/>
      <name val="Calibri"/>
      <family val="2"/>
      <scheme val="minor"/>
    </font>
    <font>
      <i/>
      <sz val="8"/>
      <name val="Calibri"/>
      <family val="2"/>
      <scheme val="minor"/>
    </font>
    <font>
      <sz val="8"/>
      <color rgb="FF9C0006"/>
      <name val="Calibri"/>
      <family val="2"/>
      <scheme val="minor"/>
    </font>
  </fonts>
  <fills count="4">
    <fill>
      <patternFill patternType="none"/>
    </fill>
    <fill>
      <patternFill patternType="gray125"/>
    </fill>
    <fill>
      <patternFill patternType="solid">
        <fgColor rgb="FFC6EFCE"/>
      </patternFill>
    </fill>
    <fill>
      <patternFill patternType="solid">
        <fgColor rgb="FFFFC7CE"/>
      </patternFill>
    </fill>
  </fills>
  <borders count="41">
    <border>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medium">
        <color indexed="64"/>
      </left>
      <right style="medium">
        <color indexed="64"/>
      </right>
      <top style="medium">
        <color indexed="64"/>
      </top>
      <bottom style="thin">
        <color indexed="64"/>
      </bottom>
      <diagonal/>
    </border>
  </borders>
  <cellStyleXfs count="4">
    <xf numFmtId="0" fontId="0" fillId="0" borderId="0"/>
    <xf numFmtId="0" fontId="7" fillId="2" borderId="0" applyNumberFormat="0" applyBorder="0" applyAlignment="0" applyProtection="0"/>
    <xf numFmtId="0" fontId="8" fillId="3" borderId="0" applyNumberFormat="0" applyBorder="0" applyAlignment="0" applyProtection="0"/>
    <xf numFmtId="0" fontId="14" fillId="0" borderId="0" applyNumberFormat="0" applyFill="0" applyBorder="0" applyAlignment="0" applyProtection="0"/>
  </cellStyleXfs>
  <cellXfs count="123">
    <xf numFmtId="0" fontId="0" fillId="0" borderId="0" xfId="0"/>
    <xf numFmtId="0" fontId="0" fillId="0" borderId="5" xfId="0" applyBorder="1"/>
    <xf numFmtId="0" fontId="0" fillId="0" borderId="0" xfId="0" applyAlignment="1">
      <alignment wrapText="1"/>
    </xf>
    <xf numFmtId="0" fontId="0" fillId="0" borderId="1" xfId="0" applyBorder="1" applyAlignment="1">
      <alignment wrapText="1"/>
    </xf>
    <xf numFmtId="0" fontId="0" fillId="0" borderId="0" xfId="0" applyAlignment="1">
      <alignment horizontal="center" wrapText="1"/>
    </xf>
    <xf numFmtId="0" fontId="3" fillId="0" borderId="0" xfId="0" applyFont="1"/>
    <xf numFmtId="0" fontId="2" fillId="0" borderId="0" xfId="0" applyFont="1" applyAlignment="1">
      <alignment wrapText="1"/>
    </xf>
    <xf numFmtId="0" fontId="1" fillId="0" borderId="0" xfId="0" applyFont="1" applyAlignment="1">
      <alignment wrapText="1"/>
    </xf>
    <xf numFmtId="0" fontId="4" fillId="0" borderId="0" xfId="0" applyFont="1"/>
    <xf numFmtId="0" fontId="6" fillId="0" borderId="0" xfId="0" applyFont="1" applyAlignment="1">
      <alignment wrapText="1"/>
    </xf>
    <xf numFmtId="0" fontId="2" fillId="0" borderId="0" xfId="0" applyFont="1" applyAlignment="1">
      <alignment horizontal="left" wrapText="1"/>
    </xf>
    <xf numFmtId="0" fontId="1" fillId="0" borderId="0" xfId="0" applyFont="1" applyAlignment="1">
      <alignment horizontal="left" wrapText="1"/>
    </xf>
    <xf numFmtId="0" fontId="0" fillId="0" borderId="0" xfId="0" applyAlignment="1">
      <alignment horizontal="left" wrapText="1"/>
    </xf>
    <xf numFmtId="0" fontId="9" fillId="0" borderId="0" xfId="0" applyFont="1" applyAlignment="1">
      <alignment wrapText="1"/>
    </xf>
    <xf numFmtId="0" fontId="10" fillId="0" borderId="0" xfId="0" applyFont="1" applyAlignment="1">
      <alignment wrapText="1"/>
    </xf>
    <xf numFmtId="0" fontId="9" fillId="0" borderId="8" xfId="0" applyFont="1" applyBorder="1" applyAlignment="1">
      <alignment wrapText="1"/>
    </xf>
    <xf numFmtId="0" fontId="9" fillId="0" borderId="4" xfId="0" applyFont="1" applyBorder="1" applyAlignment="1">
      <alignment wrapText="1"/>
    </xf>
    <xf numFmtId="0" fontId="9" fillId="0" borderId="2" xfId="0" applyFont="1" applyBorder="1" applyAlignment="1">
      <alignment wrapText="1"/>
    </xf>
    <xf numFmtId="0" fontId="9" fillId="0" borderId="5" xfId="0" applyFont="1" applyBorder="1" applyAlignment="1">
      <alignment wrapText="1"/>
    </xf>
    <xf numFmtId="0" fontId="9" fillId="0" borderId="7" xfId="0" applyFont="1" applyBorder="1" applyAlignment="1">
      <alignment wrapText="1"/>
    </xf>
    <xf numFmtId="0" fontId="11" fillId="0" borderId="3" xfId="0" applyFont="1" applyBorder="1" applyAlignment="1">
      <alignment horizontal="left" wrapText="1"/>
    </xf>
    <xf numFmtId="0" fontId="11" fillId="0" borderId="1" xfId="0" applyFont="1" applyBorder="1" applyAlignment="1">
      <alignment wrapText="1"/>
    </xf>
    <xf numFmtId="0" fontId="9" fillId="0" borderId="1" xfId="0" applyFont="1" applyBorder="1" applyAlignment="1">
      <alignment wrapText="1"/>
    </xf>
    <xf numFmtId="0" fontId="12" fillId="0" borderId="3" xfId="0" applyFont="1" applyBorder="1" applyAlignment="1">
      <alignment horizontal="left" wrapText="1"/>
    </xf>
    <xf numFmtId="0" fontId="12" fillId="0" borderId="1" xfId="0" applyFont="1" applyBorder="1" applyAlignment="1">
      <alignment wrapText="1"/>
    </xf>
    <xf numFmtId="0" fontId="11" fillId="0" borderId="0" xfId="0" applyFont="1" applyAlignment="1">
      <alignment wrapText="1"/>
    </xf>
    <xf numFmtId="0" fontId="12" fillId="0" borderId="0" xfId="0" applyFont="1" applyAlignment="1">
      <alignment wrapText="1"/>
    </xf>
    <xf numFmtId="0" fontId="9" fillId="0" borderId="3" xfId="0" applyFont="1" applyBorder="1" applyAlignment="1">
      <alignment horizontal="left" wrapText="1"/>
    </xf>
    <xf numFmtId="0" fontId="5" fillId="0" borderId="0" xfId="2" applyFont="1" applyFill="1" applyAlignment="1">
      <alignment wrapText="1"/>
    </xf>
    <xf numFmtId="0" fontId="5" fillId="0" borderId="0" xfId="0" applyFont="1" applyAlignment="1">
      <alignment wrapText="1"/>
    </xf>
    <xf numFmtId="0" fontId="5" fillId="0" borderId="1" xfId="0" applyFont="1" applyBorder="1" applyAlignment="1">
      <alignment wrapText="1"/>
    </xf>
    <xf numFmtId="0" fontId="5" fillId="0" borderId="1" xfId="2" applyFont="1" applyFill="1" applyBorder="1" applyAlignment="1">
      <alignment wrapText="1"/>
    </xf>
    <xf numFmtId="0" fontId="5" fillId="0" borderId="0" xfId="2" applyFont="1" applyFill="1" applyBorder="1" applyAlignment="1">
      <alignment wrapText="1"/>
    </xf>
    <xf numFmtId="0" fontId="12" fillId="0" borderId="4" xfId="0" applyFont="1" applyBorder="1" applyAlignment="1">
      <alignment horizontal="left" wrapText="1"/>
    </xf>
    <xf numFmtId="0" fontId="12" fillId="0" borderId="2" xfId="0" applyFont="1" applyBorder="1" applyAlignment="1">
      <alignment wrapText="1"/>
    </xf>
    <xf numFmtId="0" fontId="14" fillId="0" borderId="0" xfId="3" applyFill="1" applyAlignment="1">
      <alignment wrapText="1"/>
    </xf>
    <xf numFmtId="0" fontId="9" fillId="0" borderId="0" xfId="0" applyFont="1" applyAlignment="1">
      <alignment horizontal="left" wrapText="1"/>
    </xf>
    <xf numFmtId="0" fontId="9" fillId="0" borderId="5" xfId="0" applyFont="1" applyBorder="1" applyAlignment="1">
      <alignment horizontal="center" wrapText="1"/>
    </xf>
    <xf numFmtId="0" fontId="9" fillId="0" borderId="2" xfId="0" applyFont="1" applyBorder="1" applyAlignment="1">
      <alignment horizontal="center" wrapText="1"/>
    </xf>
    <xf numFmtId="0" fontId="0" fillId="0" borderId="14" xfId="0" applyBorder="1" applyAlignment="1">
      <alignment wrapText="1"/>
    </xf>
    <xf numFmtId="0" fontId="0" fillId="0" borderId="15" xfId="0" applyBorder="1"/>
    <xf numFmtId="0" fontId="9" fillId="0" borderId="8" xfId="0" applyFont="1" applyBorder="1" applyAlignment="1">
      <alignment horizontal="center"/>
    </xf>
    <xf numFmtId="0" fontId="9" fillId="0" borderId="10" xfId="0" applyFont="1" applyBorder="1" applyAlignment="1">
      <alignment horizontal="center"/>
    </xf>
    <xf numFmtId="0" fontId="9" fillId="0" borderId="0" xfId="0" applyFont="1"/>
    <xf numFmtId="0" fontId="9" fillId="0" borderId="11" xfId="0" applyFont="1" applyBorder="1"/>
    <xf numFmtId="0" fontId="12" fillId="0" borderId="0" xfId="0" applyFont="1"/>
    <xf numFmtId="0" fontId="9" fillId="0" borderId="0" xfId="0" applyFont="1" applyAlignment="1">
      <alignment horizontal="right" wrapText="1"/>
    </xf>
    <xf numFmtId="0" fontId="20" fillId="0" borderId="0" xfId="2" applyFont="1" applyFill="1" applyAlignment="1">
      <alignment wrapText="1"/>
    </xf>
    <xf numFmtId="0" fontId="5" fillId="0" borderId="3" xfId="2" applyFont="1" applyFill="1" applyBorder="1" applyAlignment="1">
      <alignment wrapText="1"/>
    </xf>
    <xf numFmtId="0" fontId="5" fillId="0" borderId="3" xfId="0" applyFont="1" applyBorder="1" applyAlignment="1">
      <alignment wrapText="1"/>
    </xf>
    <xf numFmtId="0" fontId="20" fillId="0" borderId="5" xfId="2" applyFont="1" applyFill="1" applyBorder="1" applyAlignment="1">
      <alignment wrapText="1"/>
    </xf>
    <xf numFmtId="0" fontId="9" fillId="0" borderId="12" xfId="0" applyFont="1" applyBorder="1"/>
    <xf numFmtId="0" fontId="9" fillId="0" borderId="13" xfId="0" applyFont="1" applyBorder="1" applyAlignment="1">
      <alignment wrapText="1"/>
    </xf>
    <xf numFmtId="0" fontId="9" fillId="0" borderId="16" xfId="0" applyFont="1" applyBorder="1" applyAlignment="1">
      <alignment horizontal="left" vertical="center" wrapText="1"/>
    </xf>
    <xf numFmtId="0" fontId="12" fillId="0" borderId="16" xfId="0" applyFont="1" applyBorder="1" applyAlignment="1">
      <alignment horizontal="left" vertical="center" wrapText="1"/>
    </xf>
    <xf numFmtId="0" fontId="5" fillId="0" borderId="16" xfId="2" applyFont="1" applyFill="1" applyBorder="1" applyAlignment="1">
      <alignment horizontal="left" vertical="center" wrapText="1"/>
    </xf>
    <xf numFmtId="0" fontId="5" fillId="0" borderId="16" xfId="0" applyFont="1" applyBorder="1" applyAlignment="1">
      <alignment horizontal="left" vertical="center" wrapText="1"/>
    </xf>
    <xf numFmtId="10" fontId="5" fillId="0" borderId="16" xfId="0" applyNumberFormat="1" applyFont="1" applyBorder="1" applyAlignment="1">
      <alignment horizontal="left" vertical="center" wrapText="1"/>
    </xf>
    <xf numFmtId="0" fontId="19" fillId="0" borderId="16" xfId="0" applyFont="1" applyBorder="1" applyAlignment="1">
      <alignment horizontal="left" vertical="center" wrapText="1"/>
    </xf>
    <xf numFmtId="0" fontId="5" fillId="0" borderId="16" xfId="1" applyFont="1" applyFill="1" applyBorder="1" applyAlignment="1">
      <alignment horizontal="left" vertical="center" wrapText="1"/>
    </xf>
    <xf numFmtId="0" fontId="15" fillId="0" borderId="16" xfId="0" applyFont="1" applyBorder="1" applyAlignment="1">
      <alignment horizontal="left" vertical="center" wrapText="1"/>
    </xf>
    <xf numFmtId="0" fontId="9" fillId="0" borderId="19" xfId="0" applyFont="1" applyBorder="1" applyAlignment="1">
      <alignment horizontal="left" vertical="center" wrapText="1"/>
    </xf>
    <xf numFmtId="0" fontId="5" fillId="0" borderId="19" xfId="0" applyFont="1" applyBorder="1" applyAlignment="1">
      <alignment horizontal="left" vertical="center" wrapText="1"/>
    </xf>
    <xf numFmtId="0" fontId="11" fillId="0" borderId="20" xfId="0" applyFont="1" applyBorder="1" applyAlignment="1">
      <alignment wrapText="1"/>
    </xf>
    <xf numFmtId="0" fontId="12" fillId="0" borderId="21" xfId="0" applyFont="1" applyBorder="1" applyAlignment="1">
      <alignment wrapText="1"/>
    </xf>
    <xf numFmtId="0" fontId="11" fillId="0" borderId="21" xfId="0" applyFont="1" applyBorder="1" applyAlignment="1">
      <alignment wrapText="1"/>
    </xf>
    <xf numFmtId="0" fontId="9" fillId="0" borderId="21" xfId="0" applyFont="1" applyBorder="1" applyAlignment="1">
      <alignment wrapText="1"/>
    </xf>
    <xf numFmtId="0" fontId="9" fillId="0" borderId="10" xfId="0" applyFont="1" applyBorder="1" applyAlignment="1">
      <alignment wrapText="1"/>
    </xf>
    <xf numFmtId="0" fontId="11" fillId="0" borderId="22" xfId="0" applyFont="1" applyBorder="1" applyAlignment="1">
      <alignment horizontal="left" wrapText="1"/>
    </xf>
    <xf numFmtId="0" fontId="12" fillId="0" borderId="23" xfId="0" applyFont="1" applyBorder="1" applyAlignment="1">
      <alignment horizontal="left" wrapText="1"/>
    </xf>
    <xf numFmtId="0" fontId="11" fillId="0" borderId="23" xfId="0" applyFont="1" applyBorder="1" applyAlignment="1">
      <alignment horizontal="left" wrapText="1"/>
    </xf>
    <xf numFmtId="0" fontId="9" fillId="0" borderId="23" xfId="0" applyFont="1" applyBorder="1" applyAlignment="1">
      <alignment horizontal="left" wrapText="1"/>
    </xf>
    <xf numFmtId="0" fontId="12" fillId="0" borderId="24" xfId="0" applyFont="1" applyBorder="1" applyAlignment="1">
      <alignment horizontal="left" wrapText="1"/>
    </xf>
    <xf numFmtId="0" fontId="12" fillId="0" borderId="25" xfId="0" applyFont="1" applyBorder="1" applyAlignment="1">
      <alignment wrapText="1"/>
    </xf>
    <xf numFmtId="0" fontId="5" fillId="0" borderId="27" xfId="1" applyFont="1" applyFill="1" applyBorder="1" applyAlignment="1">
      <alignment horizontal="left" vertical="center" wrapText="1"/>
    </xf>
    <xf numFmtId="0" fontId="5" fillId="0" borderId="27" xfId="2" applyFont="1" applyFill="1" applyBorder="1" applyAlignment="1">
      <alignment horizontal="left" vertical="center" wrapText="1"/>
    </xf>
    <xf numFmtId="0" fontId="5" fillId="0" borderId="27" xfId="0" applyFont="1" applyBorder="1" applyAlignment="1">
      <alignment horizontal="left" vertical="center" wrapText="1"/>
    </xf>
    <xf numFmtId="0" fontId="9" fillId="0" borderId="27" xfId="0" applyFont="1" applyBorder="1" applyAlignment="1">
      <alignment horizontal="left" vertical="center" wrapText="1"/>
    </xf>
    <xf numFmtId="0" fontId="15" fillId="0" borderId="27" xfId="0" applyFont="1" applyBorder="1" applyAlignment="1">
      <alignment horizontal="left" vertical="center" wrapText="1"/>
    </xf>
    <xf numFmtId="0" fontId="9" fillId="0" borderId="23" xfId="0" applyFont="1" applyBorder="1" applyAlignment="1">
      <alignment horizontal="left" vertical="center" wrapText="1"/>
    </xf>
    <xf numFmtId="0" fontId="11" fillId="0" borderId="23" xfId="0" applyFont="1" applyBorder="1" applyAlignment="1">
      <alignment horizontal="left" vertical="center" wrapText="1"/>
    </xf>
    <xf numFmtId="0" fontId="5" fillId="0" borderId="23" xfId="0" applyFont="1" applyBorder="1" applyAlignment="1">
      <alignment horizontal="left" vertical="center" wrapText="1"/>
    </xf>
    <xf numFmtId="0" fontId="5" fillId="0" borderId="21" xfId="0" applyFont="1" applyBorder="1" applyAlignment="1">
      <alignment horizontal="left" vertical="center" wrapText="1"/>
    </xf>
    <xf numFmtId="0" fontId="5" fillId="0" borderId="23" xfId="2" applyFont="1" applyFill="1" applyBorder="1" applyAlignment="1">
      <alignment horizontal="left" vertical="center" wrapText="1"/>
    </xf>
    <xf numFmtId="0" fontId="13"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22" xfId="0" applyFont="1" applyBorder="1" applyAlignment="1">
      <alignment horizontal="left" wrapText="1"/>
    </xf>
    <xf numFmtId="0" fontId="9" fillId="0" borderId="17" xfId="0" applyFont="1" applyBorder="1" applyAlignment="1">
      <alignment horizontal="left" wrapText="1"/>
    </xf>
    <xf numFmtId="0" fontId="9" fillId="0" borderId="28" xfId="0" applyFont="1" applyBorder="1" applyAlignment="1">
      <alignment wrapText="1"/>
    </xf>
    <xf numFmtId="0" fontId="9" fillId="0" borderId="29" xfId="0" applyFont="1" applyBorder="1" applyAlignment="1">
      <alignment wrapText="1"/>
    </xf>
    <xf numFmtId="0" fontId="9" fillId="0" borderId="30" xfId="0" applyFont="1" applyBorder="1" applyAlignment="1">
      <alignment wrapText="1"/>
    </xf>
    <xf numFmtId="0" fontId="9" fillId="0" borderId="31" xfId="0" applyFont="1" applyBorder="1" applyAlignment="1">
      <alignment wrapText="1"/>
    </xf>
    <xf numFmtId="49" fontId="9" fillId="0" borderId="18" xfId="0" applyNumberFormat="1" applyFont="1" applyBorder="1" applyAlignment="1">
      <alignment horizontal="left" wrapText="1"/>
    </xf>
    <xf numFmtId="49" fontId="9" fillId="0" borderId="32" xfId="0" applyNumberFormat="1" applyFont="1" applyBorder="1" applyAlignment="1">
      <alignment horizontal="left" vertical="center" wrapText="1"/>
    </xf>
    <xf numFmtId="0" fontId="5" fillId="0" borderId="32" xfId="0" applyFont="1" applyBorder="1" applyAlignment="1">
      <alignment horizontal="left" vertical="center" wrapText="1"/>
    </xf>
    <xf numFmtId="49" fontId="5" fillId="0" borderId="32" xfId="0" applyNumberFormat="1" applyFont="1" applyBorder="1" applyAlignment="1">
      <alignment horizontal="left" vertical="center" wrapText="1"/>
    </xf>
    <xf numFmtId="49" fontId="5" fillId="0" borderId="33" xfId="0" applyNumberFormat="1" applyFont="1" applyBorder="1" applyAlignment="1">
      <alignment horizontal="left" vertical="center" wrapText="1"/>
    </xf>
    <xf numFmtId="0" fontId="9" fillId="0" borderId="20" xfId="0" applyFont="1" applyBorder="1" applyAlignment="1">
      <alignment horizontal="left" wrapText="1"/>
    </xf>
    <xf numFmtId="0" fontId="9" fillId="0" borderId="21" xfId="0" applyFont="1" applyBorder="1" applyAlignment="1">
      <alignment horizontal="left" vertical="center" wrapText="1"/>
    </xf>
    <xf numFmtId="0" fontId="5" fillId="0" borderId="21" xfId="2" applyFont="1" applyFill="1" applyBorder="1" applyAlignment="1">
      <alignment horizontal="left" vertical="center" wrapText="1"/>
    </xf>
    <xf numFmtId="0" fontId="9" fillId="0" borderId="25" xfId="0" applyFont="1" applyBorder="1" applyAlignment="1">
      <alignment horizontal="left" vertical="center" wrapText="1"/>
    </xf>
    <xf numFmtId="0" fontId="9" fillId="0" borderId="34" xfId="0" applyFont="1" applyBorder="1" applyAlignment="1">
      <alignment wrapText="1"/>
    </xf>
    <xf numFmtId="0" fontId="9" fillId="0" borderId="35" xfId="0" applyFont="1" applyBorder="1" applyAlignment="1">
      <alignment horizontal="left" wrapText="1"/>
    </xf>
    <xf numFmtId="0" fontId="9" fillId="0" borderId="36" xfId="0" applyFont="1" applyBorder="1" applyAlignment="1">
      <alignment horizontal="left" vertical="center" wrapText="1"/>
    </xf>
    <xf numFmtId="0" fontId="5" fillId="0" borderId="36" xfId="0" applyFont="1" applyBorder="1" applyAlignment="1">
      <alignment horizontal="left" vertical="center" wrapText="1"/>
    </xf>
    <xf numFmtId="0" fontId="5" fillId="0" borderId="36" xfId="2" applyFont="1" applyFill="1" applyBorder="1" applyAlignment="1">
      <alignment horizontal="left" vertical="center" wrapText="1"/>
    </xf>
    <xf numFmtId="0" fontId="9" fillId="0" borderId="37" xfId="0" applyFont="1" applyBorder="1" applyAlignment="1">
      <alignment horizontal="left" vertical="center" wrapText="1"/>
    </xf>
    <xf numFmtId="0" fontId="9" fillId="0" borderId="38" xfId="0" applyFont="1" applyBorder="1" applyAlignment="1">
      <alignment wrapText="1"/>
    </xf>
    <xf numFmtId="0" fontId="9" fillId="0" borderId="39" xfId="0" applyFont="1" applyBorder="1" applyAlignment="1">
      <alignment horizontal="left" wrapText="1"/>
    </xf>
    <xf numFmtId="0" fontId="5" fillId="0" borderId="26" xfId="0" applyFont="1" applyBorder="1" applyAlignment="1">
      <alignment horizontal="left" vertical="center" wrapText="1"/>
    </xf>
    <xf numFmtId="0" fontId="12" fillId="0" borderId="21" xfId="0" applyFont="1" applyBorder="1" applyAlignment="1">
      <alignment horizontal="left" vertical="center" wrapText="1"/>
    </xf>
    <xf numFmtId="0" fontId="9" fillId="0" borderId="9" xfId="0" applyFont="1" applyBorder="1" applyAlignment="1">
      <alignment horizontal="center" wrapText="1"/>
    </xf>
    <xf numFmtId="0" fontId="9" fillId="0" borderId="15" xfId="0" applyFont="1" applyBorder="1" applyAlignment="1">
      <alignment horizontal="center"/>
    </xf>
    <xf numFmtId="0" fontId="0" fillId="0" borderId="40" xfId="0" applyBorder="1" applyAlignment="1">
      <alignment wrapText="1"/>
    </xf>
    <xf numFmtId="0" fontId="0" fillId="0" borderId="15" xfId="0" applyBorder="1" applyAlignment="1">
      <alignment wrapText="1"/>
    </xf>
    <xf numFmtId="0" fontId="9" fillId="0" borderId="10" xfId="0" applyFont="1" applyBorder="1" applyAlignment="1">
      <alignment horizontal="center" wrapText="1"/>
    </xf>
    <xf numFmtId="0" fontId="9" fillId="0" borderId="6" xfId="0" applyFont="1" applyBorder="1" applyAlignment="1">
      <alignment horizontal="center" wrapText="1"/>
    </xf>
    <xf numFmtId="0" fontId="9" fillId="0" borderId="7" xfId="0" applyFont="1" applyBorder="1" applyAlignment="1">
      <alignment horizontal="center" wrapText="1"/>
    </xf>
    <xf numFmtId="0" fontId="9" fillId="0" borderId="4" xfId="0" applyFont="1" applyBorder="1" applyAlignment="1">
      <alignment horizontal="center" wrapText="1"/>
    </xf>
    <xf numFmtId="0" fontId="9" fillId="0" borderId="5" xfId="0" applyFont="1" applyBorder="1" applyAlignment="1">
      <alignment horizontal="center" wrapText="1"/>
    </xf>
    <xf numFmtId="0" fontId="9" fillId="0" borderId="2" xfId="0" applyFont="1" applyBorder="1" applyAlignment="1">
      <alignment horizontal="center" wrapText="1"/>
    </xf>
    <xf numFmtId="0" fontId="9" fillId="0" borderId="8" xfId="0" applyFont="1" applyBorder="1" applyAlignment="1">
      <alignment horizontal="center"/>
    </xf>
    <xf numFmtId="0" fontId="9" fillId="0" borderId="8" xfId="0" applyFont="1" applyBorder="1" applyAlignment="1">
      <alignment horizontal="center" wrapText="1"/>
    </xf>
  </cellXfs>
  <cellStyles count="4">
    <cellStyle name="Gut" xfId="1" builtinId="26"/>
    <cellStyle name="Link" xfId="3" builtinId="8"/>
    <cellStyle name="Schlecht" xfId="2" builtinId="27"/>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arais.ch/doc/Moortypen_Bayern_2005.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6"/>
  <sheetViews>
    <sheetView tabSelected="1" workbookViewId="0">
      <selection activeCell="B3" sqref="B3"/>
    </sheetView>
  </sheetViews>
  <sheetFormatPr baseColWidth="10" defaultRowHeight="15" x14ac:dyDescent="0.25"/>
  <cols>
    <col min="2" max="2" width="140.28515625" customWidth="1"/>
  </cols>
  <sheetData>
    <row r="2" spans="2:2" ht="15.75" thickBot="1" x14ac:dyDescent="0.3"/>
    <row r="3" spans="2:2" ht="45" x14ac:dyDescent="0.25">
      <c r="B3" s="113" t="s">
        <v>911</v>
      </c>
    </row>
    <row r="4" spans="2:2" x14ac:dyDescent="0.25">
      <c r="B4" s="114" t="s">
        <v>908</v>
      </c>
    </row>
    <row r="5" spans="2:2" x14ac:dyDescent="0.25">
      <c r="B5" s="114" t="s">
        <v>909</v>
      </c>
    </row>
    <row r="6" spans="2:2" x14ac:dyDescent="0.25">
      <c r="B6" s="39" t="s">
        <v>910</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V175"/>
  <sheetViews>
    <sheetView zoomScaleNormal="100" workbookViewId="0"/>
  </sheetViews>
  <sheetFormatPr baseColWidth="10" defaultColWidth="11.42578125" defaultRowHeight="15" x14ac:dyDescent="0.25"/>
  <cols>
    <col min="1" max="1" width="11.42578125" style="2"/>
    <col min="2" max="2" width="51.7109375" style="2" customWidth="1"/>
    <col min="3" max="3" width="17.5703125" style="2" customWidth="1"/>
    <col min="4" max="4" width="17" style="2" customWidth="1"/>
    <col min="5" max="5" width="17.42578125" style="2" bestFit="1" customWidth="1"/>
    <col min="6" max="6" width="26.28515625" style="2" bestFit="1" customWidth="1"/>
    <col min="7" max="7" width="24.140625" style="2" customWidth="1"/>
    <col min="8" max="8" width="26.28515625" style="2" bestFit="1" customWidth="1"/>
    <col min="9" max="9" width="27.5703125" style="2" customWidth="1"/>
    <col min="10" max="10" width="22.7109375" style="2" bestFit="1" customWidth="1"/>
    <col min="11" max="11" width="40.7109375" style="2" customWidth="1"/>
    <col min="12" max="12" width="24.140625" style="2" customWidth="1"/>
    <col min="13" max="13" width="20.7109375" style="2" bestFit="1" customWidth="1"/>
    <col min="14" max="14" width="24.140625" style="2" customWidth="1"/>
    <col min="15" max="15" width="22.140625" style="2" customWidth="1"/>
    <col min="16" max="16" width="26.28515625" style="2" customWidth="1"/>
    <col min="17" max="17" width="21.5703125" style="2" customWidth="1"/>
    <col min="18" max="18" width="14.28515625" style="2" customWidth="1"/>
    <col min="19" max="20" width="19.7109375" style="2" customWidth="1"/>
    <col min="21" max="21" width="31.42578125" style="2" customWidth="1"/>
    <col min="22" max="22" width="28.42578125" style="9" customWidth="1"/>
    <col min="23" max="16384" width="11.42578125" style="2"/>
  </cols>
  <sheetData>
    <row r="2" spans="1:21" ht="127.15" customHeight="1" x14ac:dyDescent="0.25">
      <c r="A2" s="13" t="s">
        <v>0</v>
      </c>
      <c r="B2" s="13" t="s">
        <v>44</v>
      </c>
      <c r="C2" s="13" t="s">
        <v>2</v>
      </c>
      <c r="D2" s="13"/>
      <c r="E2" s="13"/>
      <c r="F2" s="13"/>
      <c r="G2" s="13"/>
      <c r="H2" s="13"/>
      <c r="I2" s="13"/>
      <c r="J2" s="13"/>
      <c r="K2" s="13"/>
      <c r="L2" s="13"/>
      <c r="M2" s="13"/>
      <c r="N2" s="13"/>
      <c r="O2" s="13"/>
      <c r="P2" s="13"/>
      <c r="Q2" s="13"/>
      <c r="R2" s="13"/>
      <c r="S2" s="13"/>
      <c r="T2" s="13"/>
      <c r="U2" s="13"/>
    </row>
    <row r="3" spans="1:21" x14ac:dyDescent="0.25">
      <c r="A3" s="13"/>
      <c r="B3" s="13"/>
      <c r="C3" s="13"/>
      <c r="D3" s="13"/>
      <c r="E3" s="13"/>
      <c r="F3" s="13"/>
      <c r="G3" s="13"/>
      <c r="H3" s="13"/>
      <c r="I3" s="13"/>
      <c r="J3" s="13"/>
      <c r="K3" s="13"/>
      <c r="L3" s="13"/>
      <c r="M3" s="13"/>
      <c r="N3" s="13"/>
      <c r="O3" s="13"/>
      <c r="P3" s="13"/>
      <c r="Q3" s="13"/>
      <c r="R3" s="13"/>
      <c r="S3" s="13"/>
      <c r="T3" s="13"/>
      <c r="U3" s="13"/>
    </row>
    <row r="4" spans="1:21" x14ac:dyDescent="0.25">
      <c r="A4" s="14" t="s">
        <v>45</v>
      </c>
      <c r="B4" s="13"/>
      <c r="C4" s="13"/>
      <c r="D4" s="13"/>
      <c r="E4" s="13"/>
      <c r="F4" s="13"/>
      <c r="G4" s="13"/>
      <c r="H4" s="13"/>
      <c r="I4" s="13"/>
      <c r="J4" s="13"/>
      <c r="K4" s="13"/>
      <c r="L4" s="13"/>
      <c r="M4" s="13"/>
      <c r="N4" s="13"/>
      <c r="O4" s="13"/>
      <c r="P4" s="13"/>
      <c r="Q4" s="13"/>
      <c r="R4" s="13"/>
      <c r="S4" s="13"/>
      <c r="T4" s="13"/>
      <c r="U4" s="13"/>
    </row>
    <row r="5" spans="1:21" x14ac:dyDescent="0.25">
      <c r="A5" s="14"/>
      <c r="B5" s="22"/>
      <c r="C5" s="115" t="s">
        <v>60</v>
      </c>
      <c r="D5" s="116"/>
      <c r="E5" s="116"/>
      <c r="F5" s="116"/>
      <c r="G5" s="116"/>
      <c r="H5" s="116"/>
      <c r="I5" s="116"/>
      <c r="J5" s="116"/>
      <c r="K5" s="116"/>
      <c r="L5" s="116"/>
      <c r="M5" s="116"/>
      <c r="N5" s="116"/>
      <c r="O5" s="116"/>
      <c r="P5" s="116"/>
      <c r="Q5" s="116"/>
      <c r="R5" s="116"/>
      <c r="S5" s="116"/>
      <c r="T5" s="116"/>
      <c r="U5" s="117"/>
    </row>
    <row r="6" spans="1:21" x14ac:dyDescent="0.25">
      <c r="A6" s="13"/>
      <c r="B6" s="22"/>
      <c r="C6" s="115" t="s">
        <v>61</v>
      </c>
      <c r="D6" s="116"/>
      <c r="E6" s="116"/>
      <c r="F6" s="116"/>
      <c r="G6" s="116"/>
      <c r="H6" s="116"/>
      <c r="I6" s="116"/>
      <c r="J6" s="116"/>
      <c r="K6" s="116"/>
      <c r="L6" s="116"/>
      <c r="M6" s="116"/>
      <c r="N6" s="117"/>
      <c r="O6" s="118" t="s">
        <v>62</v>
      </c>
      <c r="P6" s="119"/>
      <c r="Q6" s="120"/>
      <c r="R6" s="115" t="s">
        <v>63</v>
      </c>
      <c r="S6" s="116"/>
      <c r="T6" s="117"/>
      <c r="U6" s="19" t="s">
        <v>64</v>
      </c>
    </row>
    <row r="7" spans="1:21" ht="23.25" x14ac:dyDescent="0.25">
      <c r="A7" s="88" t="s">
        <v>47</v>
      </c>
      <c r="B7" s="90" t="s">
        <v>1</v>
      </c>
      <c r="C7" s="107" t="s">
        <v>48</v>
      </c>
      <c r="D7" s="89" t="s">
        <v>49</v>
      </c>
      <c r="E7" s="89" t="s">
        <v>52</v>
      </c>
      <c r="F7" s="89" t="s">
        <v>53</v>
      </c>
      <c r="G7" s="89" t="s">
        <v>54</v>
      </c>
      <c r="H7" s="89" t="s">
        <v>55</v>
      </c>
      <c r="I7" s="89" t="s">
        <v>50</v>
      </c>
      <c r="J7" s="89" t="s">
        <v>56</v>
      </c>
      <c r="K7" s="89" t="s">
        <v>57</v>
      </c>
      <c r="L7" s="89" t="s">
        <v>58</v>
      </c>
      <c r="M7" s="89" t="s">
        <v>59</v>
      </c>
      <c r="N7" s="90" t="s">
        <v>51</v>
      </c>
      <c r="O7" s="107" t="s">
        <v>900</v>
      </c>
      <c r="P7" s="89" t="s">
        <v>901</v>
      </c>
      <c r="Q7" s="101" t="s">
        <v>902</v>
      </c>
      <c r="R7" s="88" t="s">
        <v>903</v>
      </c>
      <c r="S7" s="89" t="s">
        <v>905</v>
      </c>
      <c r="T7" s="90" t="s">
        <v>904</v>
      </c>
      <c r="U7" s="91" t="s">
        <v>906</v>
      </c>
    </row>
    <row r="8" spans="1:21" x14ac:dyDescent="0.25">
      <c r="A8" s="68"/>
      <c r="B8" s="63" t="s">
        <v>65</v>
      </c>
      <c r="C8" s="86"/>
      <c r="D8" s="87"/>
      <c r="E8" s="87"/>
      <c r="F8" s="87"/>
      <c r="G8" s="87"/>
      <c r="H8" s="87"/>
      <c r="I8" s="87"/>
      <c r="J8" s="87"/>
      <c r="K8" s="87"/>
      <c r="L8" s="87"/>
      <c r="M8" s="87"/>
      <c r="N8" s="97"/>
      <c r="O8" s="108"/>
      <c r="P8" s="87"/>
      <c r="Q8" s="102"/>
      <c r="R8" s="86"/>
      <c r="S8" s="87"/>
      <c r="T8" s="97"/>
      <c r="U8" s="92"/>
    </row>
    <row r="9" spans="1:21" ht="56.25" x14ac:dyDescent="0.25">
      <c r="A9" s="69" t="s">
        <v>14</v>
      </c>
      <c r="B9" s="64" t="s">
        <v>66</v>
      </c>
      <c r="C9" s="79" t="s">
        <v>212</v>
      </c>
      <c r="D9" s="53" t="s">
        <v>172</v>
      </c>
      <c r="E9" s="53" t="s">
        <v>246</v>
      </c>
      <c r="F9" s="53" t="s">
        <v>273</v>
      </c>
      <c r="G9" s="53" t="s">
        <v>292</v>
      </c>
      <c r="H9" s="53" t="s">
        <v>336</v>
      </c>
      <c r="I9" s="53" t="s">
        <v>391</v>
      </c>
      <c r="J9" s="53" t="s">
        <v>405</v>
      </c>
      <c r="K9" s="53" t="s">
        <v>429</v>
      </c>
      <c r="L9" s="53" t="s">
        <v>533</v>
      </c>
      <c r="M9" s="53" t="s">
        <v>534</v>
      </c>
      <c r="N9" s="98" t="s">
        <v>246</v>
      </c>
      <c r="O9" s="61" t="s">
        <v>352</v>
      </c>
      <c r="P9" s="53" t="s">
        <v>671</v>
      </c>
      <c r="Q9" s="103" t="s">
        <v>710</v>
      </c>
      <c r="R9" s="79" t="s">
        <v>764</v>
      </c>
      <c r="S9" s="53" t="s">
        <v>849</v>
      </c>
      <c r="T9" s="98" t="s">
        <v>553</v>
      </c>
      <c r="U9" s="93" t="s">
        <v>776</v>
      </c>
    </row>
    <row r="10" spans="1:21" x14ac:dyDescent="0.25">
      <c r="A10" s="70"/>
      <c r="B10" s="65" t="s">
        <v>67</v>
      </c>
      <c r="C10" s="80"/>
      <c r="D10" s="54"/>
      <c r="E10" s="54"/>
      <c r="F10" s="54"/>
      <c r="G10" s="54"/>
      <c r="H10" s="54"/>
      <c r="I10" s="54"/>
      <c r="J10" s="54"/>
      <c r="K10" s="54"/>
      <c r="L10" s="54"/>
      <c r="M10" s="54"/>
      <c r="N10" s="110"/>
      <c r="O10" s="61"/>
      <c r="P10" s="53"/>
      <c r="Q10" s="103"/>
      <c r="R10" s="79"/>
      <c r="S10" s="53"/>
      <c r="T10" s="98"/>
      <c r="U10" s="93"/>
    </row>
    <row r="11" spans="1:21" ht="56.25" x14ac:dyDescent="0.25">
      <c r="A11" s="69">
        <v>2340</v>
      </c>
      <c r="B11" s="64" t="s">
        <v>68</v>
      </c>
      <c r="C11" s="79" t="s">
        <v>153</v>
      </c>
      <c r="D11" s="53" t="s">
        <v>179</v>
      </c>
      <c r="E11" s="53" t="s">
        <v>247</v>
      </c>
      <c r="F11" s="53" t="s">
        <v>273</v>
      </c>
      <c r="G11" s="53" t="s">
        <v>276</v>
      </c>
      <c r="H11" s="53" t="s">
        <v>335</v>
      </c>
      <c r="I11" s="53" t="s">
        <v>351</v>
      </c>
      <c r="J11" s="53" t="s">
        <v>405</v>
      </c>
      <c r="K11" s="53" t="s">
        <v>428</v>
      </c>
      <c r="L11" s="53" t="s">
        <v>478</v>
      </c>
      <c r="M11" s="53" t="s">
        <v>534</v>
      </c>
      <c r="N11" s="98" t="s">
        <v>554</v>
      </c>
      <c r="O11" s="61" t="s">
        <v>352</v>
      </c>
      <c r="P11" s="53" t="s">
        <v>671</v>
      </c>
      <c r="Q11" s="103" t="s">
        <v>709</v>
      </c>
      <c r="R11" s="79" t="s">
        <v>765</v>
      </c>
      <c r="S11" s="53" t="s">
        <v>850</v>
      </c>
      <c r="T11" s="98" t="s">
        <v>553</v>
      </c>
      <c r="U11" s="93" t="s">
        <v>776</v>
      </c>
    </row>
    <row r="12" spans="1:21" x14ac:dyDescent="0.25">
      <c r="A12" s="70"/>
      <c r="B12" s="65" t="s">
        <v>69</v>
      </c>
      <c r="C12" s="80"/>
      <c r="D12" s="53"/>
      <c r="E12" s="53"/>
      <c r="F12" s="53"/>
      <c r="G12" s="53"/>
      <c r="H12" s="53"/>
      <c r="I12" s="53"/>
      <c r="J12" s="53"/>
      <c r="K12" s="53"/>
      <c r="L12" s="53"/>
      <c r="M12" s="53"/>
      <c r="N12" s="98"/>
      <c r="O12" s="61"/>
      <c r="P12" s="53"/>
      <c r="Q12" s="103"/>
      <c r="R12" s="79"/>
      <c r="S12" s="53"/>
      <c r="T12" s="98"/>
      <c r="U12" s="93"/>
    </row>
    <row r="13" spans="1:21" ht="67.5" x14ac:dyDescent="0.25">
      <c r="A13" s="71">
        <v>3130</v>
      </c>
      <c r="B13" s="66" t="s">
        <v>70</v>
      </c>
      <c r="C13" s="79" t="s">
        <v>213</v>
      </c>
      <c r="D13" s="53" t="s">
        <v>183</v>
      </c>
      <c r="E13" s="53" t="s">
        <v>246</v>
      </c>
      <c r="F13" s="53" t="s">
        <v>291</v>
      </c>
      <c r="G13" s="53" t="s">
        <v>293</v>
      </c>
      <c r="H13" s="53" t="s">
        <v>334</v>
      </c>
      <c r="I13" s="53" t="s">
        <v>352</v>
      </c>
      <c r="J13" s="53" t="s">
        <v>392</v>
      </c>
      <c r="K13" s="53" t="s">
        <v>411</v>
      </c>
      <c r="L13" s="53" t="s">
        <v>480</v>
      </c>
      <c r="M13" s="53" t="s">
        <v>535</v>
      </c>
      <c r="N13" s="98" t="s">
        <v>581</v>
      </c>
      <c r="O13" s="61" t="s">
        <v>352</v>
      </c>
      <c r="P13" s="53" t="s">
        <v>670</v>
      </c>
      <c r="Q13" s="103" t="s">
        <v>709</v>
      </c>
      <c r="R13" s="79" t="s">
        <v>766</v>
      </c>
      <c r="S13" s="53" t="s">
        <v>849</v>
      </c>
      <c r="T13" s="98" t="s">
        <v>553</v>
      </c>
      <c r="U13" s="93"/>
    </row>
    <row r="14" spans="1:21" ht="123.75" x14ac:dyDescent="0.25">
      <c r="A14" s="71">
        <v>3140</v>
      </c>
      <c r="B14" s="66" t="s">
        <v>135</v>
      </c>
      <c r="C14" s="79" t="s">
        <v>214</v>
      </c>
      <c r="D14" s="53" t="s">
        <v>183</v>
      </c>
      <c r="E14" s="53" t="s">
        <v>246</v>
      </c>
      <c r="F14" s="53" t="s">
        <v>276</v>
      </c>
      <c r="G14" s="53" t="s">
        <v>276</v>
      </c>
      <c r="H14" s="53" t="s">
        <v>334</v>
      </c>
      <c r="I14" s="53" t="s">
        <v>362</v>
      </c>
      <c r="J14" s="53" t="s">
        <v>392</v>
      </c>
      <c r="K14" s="53" t="s">
        <v>15</v>
      </c>
      <c r="L14" s="53" t="s">
        <v>481</v>
      </c>
      <c r="M14" s="53" t="s">
        <v>536</v>
      </c>
      <c r="N14" s="98" t="s">
        <v>246</v>
      </c>
      <c r="O14" s="61" t="s">
        <v>592</v>
      </c>
      <c r="P14" s="53" t="s">
        <v>672</v>
      </c>
      <c r="Q14" s="103" t="s">
        <v>276</v>
      </c>
      <c r="R14" s="79" t="s">
        <v>763</v>
      </c>
      <c r="S14" s="53" t="s">
        <v>851</v>
      </c>
      <c r="T14" s="98" t="s">
        <v>837</v>
      </c>
      <c r="U14" s="93"/>
    </row>
    <row r="15" spans="1:21" ht="123.75" x14ac:dyDescent="0.25">
      <c r="A15" s="71">
        <v>3150</v>
      </c>
      <c r="B15" s="66" t="s">
        <v>71</v>
      </c>
      <c r="C15" s="79" t="s">
        <v>214</v>
      </c>
      <c r="D15" s="53" t="s">
        <v>184</v>
      </c>
      <c r="E15" s="53" t="s">
        <v>246</v>
      </c>
      <c r="F15" s="53" t="s">
        <v>276</v>
      </c>
      <c r="G15" s="53" t="s">
        <v>276</v>
      </c>
      <c r="H15" s="53" t="s">
        <v>333</v>
      </c>
      <c r="I15" s="53" t="s">
        <v>363</v>
      </c>
      <c r="J15" s="53" t="s">
        <v>392</v>
      </c>
      <c r="K15" s="53" t="s">
        <v>15</v>
      </c>
      <c r="L15" s="53" t="s">
        <v>532</v>
      </c>
      <c r="M15" s="53" t="s">
        <v>537</v>
      </c>
      <c r="N15" s="98" t="s">
        <v>246</v>
      </c>
      <c r="O15" s="61" t="s">
        <v>592</v>
      </c>
      <c r="P15" s="53" t="s">
        <v>673</v>
      </c>
      <c r="Q15" s="103" t="s">
        <v>276</v>
      </c>
      <c r="R15" s="79" t="s">
        <v>767</v>
      </c>
      <c r="S15" s="53" t="s">
        <v>849</v>
      </c>
      <c r="T15" s="98" t="s">
        <v>837</v>
      </c>
      <c r="U15" s="93"/>
    </row>
    <row r="16" spans="1:21" ht="101.25" x14ac:dyDescent="0.25">
      <c r="A16" s="71">
        <v>3160</v>
      </c>
      <c r="B16" s="66" t="s">
        <v>72</v>
      </c>
      <c r="C16" s="79" t="s">
        <v>216</v>
      </c>
      <c r="D16" s="53" t="s">
        <v>215</v>
      </c>
      <c r="E16" s="53" t="s">
        <v>246</v>
      </c>
      <c r="F16" s="53" t="s">
        <v>276</v>
      </c>
      <c r="G16" s="53" t="s">
        <v>276</v>
      </c>
      <c r="H16" s="53" t="s">
        <v>332</v>
      </c>
      <c r="I16" s="53" t="s">
        <v>16</v>
      </c>
      <c r="J16" s="53" t="s">
        <v>393</v>
      </c>
      <c r="K16" s="53" t="s">
        <v>427</v>
      </c>
      <c r="L16" s="53" t="s">
        <v>531</v>
      </c>
      <c r="M16" s="53" t="s">
        <v>536</v>
      </c>
      <c r="N16" s="98" t="s">
        <v>246</v>
      </c>
      <c r="O16" s="61" t="s">
        <v>597</v>
      </c>
      <c r="P16" s="53" t="s">
        <v>674</v>
      </c>
      <c r="Q16" s="103" t="s">
        <v>711</v>
      </c>
      <c r="R16" s="79" t="s">
        <v>768</v>
      </c>
      <c r="S16" s="53" t="s">
        <v>852</v>
      </c>
      <c r="T16" s="98" t="s">
        <v>836</v>
      </c>
      <c r="U16" s="93"/>
    </row>
    <row r="17" spans="1:21" ht="67.5" x14ac:dyDescent="0.25">
      <c r="A17" s="71">
        <v>3220</v>
      </c>
      <c r="B17" s="66" t="s">
        <v>73</v>
      </c>
      <c r="C17" s="79" t="s">
        <v>16</v>
      </c>
      <c r="D17" s="53" t="s">
        <v>185</v>
      </c>
      <c r="E17" s="53" t="s">
        <v>249</v>
      </c>
      <c r="F17" s="53" t="s">
        <v>276</v>
      </c>
      <c r="G17" s="53" t="s">
        <v>294</v>
      </c>
      <c r="H17" s="53" t="s">
        <v>331</v>
      </c>
      <c r="I17" s="53" t="s">
        <v>364</v>
      </c>
      <c r="J17" s="53" t="s">
        <v>178</v>
      </c>
      <c r="K17" s="53" t="s">
        <v>426</v>
      </c>
      <c r="L17" s="53" t="s">
        <v>530</v>
      </c>
      <c r="M17" s="53" t="s">
        <v>547</v>
      </c>
      <c r="N17" s="98" t="s">
        <v>555</v>
      </c>
      <c r="O17" s="61" t="s">
        <v>596</v>
      </c>
      <c r="P17" s="53" t="s">
        <v>675</v>
      </c>
      <c r="Q17" s="103" t="s">
        <v>706</v>
      </c>
      <c r="R17" s="79" t="s">
        <v>769</v>
      </c>
      <c r="S17" s="53" t="s">
        <v>276</v>
      </c>
      <c r="T17" s="98" t="s">
        <v>817</v>
      </c>
      <c r="U17" s="93"/>
    </row>
    <row r="18" spans="1:21" ht="78.75" x14ac:dyDescent="0.25">
      <c r="A18" s="71">
        <v>3230</v>
      </c>
      <c r="B18" s="66" t="s">
        <v>136</v>
      </c>
      <c r="C18" s="79" t="s">
        <v>16</v>
      </c>
      <c r="D18" s="53" t="s">
        <v>186</v>
      </c>
      <c r="E18" s="53" t="s">
        <v>251</v>
      </c>
      <c r="F18" s="53" t="s">
        <v>276</v>
      </c>
      <c r="G18" s="53" t="s">
        <v>276</v>
      </c>
      <c r="H18" s="53" t="s">
        <v>276</v>
      </c>
      <c r="I18" s="53" t="s">
        <v>364</v>
      </c>
      <c r="J18" s="53" t="s">
        <v>402</v>
      </c>
      <c r="K18" s="53" t="s">
        <v>425</v>
      </c>
      <c r="L18" s="53" t="s">
        <v>482</v>
      </c>
      <c r="M18" s="53" t="s">
        <v>547</v>
      </c>
      <c r="N18" s="98" t="s">
        <v>555</v>
      </c>
      <c r="O18" s="61" t="s">
        <v>595</v>
      </c>
      <c r="P18" s="53" t="s">
        <v>676</v>
      </c>
      <c r="Q18" s="103" t="s">
        <v>707</v>
      </c>
      <c r="R18" s="79" t="s">
        <v>770</v>
      </c>
      <c r="S18" s="53" t="s">
        <v>853</v>
      </c>
      <c r="T18" s="98" t="s">
        <v>838</v>
      </c>
      <c r="U18" s="93"/>
    </row>
    <row r="19" spans="1:21" ht="101.25" x14ac:dyDescent="0.25">
      <c r="A19" s="71">
        <v>3240</v>
      </c>
      <c r="B19" s="66" t="s">
        <v>137</v>
      </c>
      <c r="C19" s="79" t="s">
        <v>16</v>
      </c>
      <c r="D19" s="53" t="s">
        <v>187</v>
      </c>
      <c r="E19" s="53" t="s">
        <v>252</v>
      </c>
      <c r="F19" s="53" t="s">
        <v>290</v>
      </c>
      <c r="G19" s="53" t="s">
        <v>276</v>
      </c>
      <c r="H19" s="53" t="s">
        <v>330</v>
      </c>
      <c r="I19" s="53" t="s">
        <v>365</v>
      </c>
      <c r="J19" s="53" t="s">
        <v>178</v>
      </c>
      <c r="K19" s="53" t="s">
        <v>430</v>
      </c>
      <c r="L19" s="53" t="s">
        <v>529</v>
      </c>
      <c r="M19" s="53" t="s">
        <v>546</v>
      </c>
      <c r="N19" s="98" t="s">
        <v>352</v>
      </c>
      <c r="O19" s="61" t="s">
        <v>430</v>
      </c>
      <c r="P19" s="53" t="s">
        <v>677</v>
      </c>
      <c r="Q19" s="103" t="s">
        <v>708</v>
      </c>
      <c r="R19" s="79" t="s">
        <v>771</v>
      </c>
      <c r="S19" s="53" t="s">
        <v>857</v>
      </c>
      <c r="T19" s="98" t="s">
        <v>817</v>
      </c>
      <c r="U19" s="93"/>
    </row>
    <row r="20" spans="1:21" ht="56.25" x14ac:dyDescent="0.25">
      <c r="A20" s="71">
        <v>3260</v>
      </c>
      <c r="B20" s="66" t="s">
        <v>74</v>
      </c>
      <c r="C20" s="79" t="s">
        <v>16</v>
      </c>
      <c r="D20" s="53" t="s">
        <v>183</v>
      </c>
      <c r="E20" s="53" t="s">
        <v>253</v>
      </c>
      <c r="F20" s="53" t="s">
        <v>276</v>
      </c>
      <c r="G20" s="53" t="s">
        <v>276</v>
      </c>
      <c r="H20" s="53" t="s">
        <v>337</v>
      </c>
      <c r="I20" s="53" t="s">
        <v>16</v>
      </c>
      <c r="J20" s="53" t="s">
        <v>178</v>
      </c>
      <c r="K20" s="53" t="s">
        <v>416</v>
      </c>
      <c r="L20" s="53" t="s">
        <v>528</v>
      </c>
      <c r="M20" s="53" t="s">
        <v>545</v>
      </c>
      <c r="N20" s="98" t="s">
        <v>246</v>
      </c>
      <c r="O20" s="61" t="s">
        <v>594</v>
      </c>
      <c r="P20" s="53" t="s">
        <v>678</v>
      </c>
      <c r="Q20" s="103" t="s">
        <v>276</v>
      </c>
      <c r="R20" s="79" t="s">
        <v>762</v>
      </c>
      <c r="S20" s="53" t="s">
        <v>854</v>
      </c>
      <c r="T20" s="98" t="s">
        <v>839</v>
      </c>
      <c r="U20" s="93"/>
    </row>
    <row r="21" spans="1:21" ht="33.75" x14ac:dyDescent="0.25">
      <c r="A21" s="71">
        <v>3270</v>
      </c>
      <c r="B21" s="66" t="s">
        <v>75</v>
      </c>
      <c r="C21" s="79" t="s">
        <v>16</v>
      </c>
      <c r="D21" s="53" t="s">
        <v>188</v>
      </c>
      <c r="E21" s="53" t="s">
        <v>246</v>
      </c>
      <c r="F21" s="53" t="s">
        <v>284</v>
      </c>
      <c r="G21" s="53" t="s">
        <v>276</v>
      </c>
      <c r="H21" s="53" t="s">
        <v>276</v>
      </c>
      <c r="I21" s="53" t="s">
        <v>16</v>
      </c>
      <c r="J21" s="53" t="s">
        <v>178</v>
      </c>
      <c r="K21" s="53" t="s">
        <v>412</v>
      </c>
      <c r="L21" s="53" t="s">
        <v>527</v>
      </c>
      <c r="M21" s="53" t="s">
        <v>545</v>
      </c>
      <c r="N21" s="98" t="s">
        <v>246</v>
      </c>
      <c r="O21" s="61" t="s">
        <v>593</v>
      </c>
      <c r="P21" s="53" t="s">
        <v>669</v>
      </c>
      <c r="Q21" s="103" t="s">
        <v>712</v>
      </c>
      <c r="R21" s="79" t="s">
        <v>761</v>
      </c>
      <c r="S21" s="53" t="s">
        <v>849</v>
      </c>
      <c r="T21" s="98" t="s">
        <v>840</v>
      </c>
      <c r="U21" s="93" t="s">
        <v>800</v>
      </c>
    </row>
    <row r="22" spans="1:21" x14ac:dyDescent="0.25">
      <c r="A22" s="71"/>
      <c r="B22" s="65" t="s">
        <v>76</v>
      </c>
      <c r="C22" s="80"/>
      <c r="D22" s="53"/>
      <c r="E22" s="53"/>
      <c r="F22" s="53"/>
      <c r="G22" s="53"/>
      <c r="H22" s="53"/>
      <c r="I22" s="53"/>
      <c r="J22" s="53"/>
      <c r="K22" s="53"/>
      <c r="L22" s="53"/>
      <c r="M22" s="53"/>
      <c r="N22" s="98"/>
      <c r="O22" s="61"/>
      <c r="P22" s="53"/>
      <c r="Q22" s="103"/>
      <c r="R22" s="79"/>
      <c r="S22" s="53"/>
      <c r="T22" s="98"/>
      <c r="U22" s="93"/>
    </row>
    <row r="23" spans="1:21" ht="56.25" x14ac:dyDescent="0.25">
      <c r="A23" s="71">
        <v>4030</v>
      </c>
      <c r="B23" s="66" t="s">
        <v>77</v>
      </c>
      <c r="C23" s="79" t="s">
        <v>154</v>
      </c>
      <c r="D23" s="55" t="s">
        <v>189</v>
      </c>
      <c r="E23" s="56" t="s">
        <v>254</v>
      </c>
      <c r="F23" s="56" t="s">
        <v>276</v>
      </c>
      <c r="G23" s="56" t="s">
        <v>276</v>
      </c>
      <c r="H23" s="56" t="s">
        <v>329</v>
      </c>
      <c r="I23" s="56" t="s">
        <v>366</v>
      </c>
      <c r="J23" s="57" t="s">
        <v>396</v>
      </c>
      <c r="K23" s="56" t="s">
        <v>413</v>
      </c>
      <c r="L23" s="56" t="s">
        <v>526</v>
      </c>
      <c r="M23" s="56" t="s">
        <v>537</v>
      </c>
      <c r="N23" s="82" t="s">
        <v>553</v>
      </c>
      <c r="O23" s="62" t="s">
        <v>598</v>
      </c>
      <c r="P23" s="56" t="s">
        <v>679</v>
      </c>
      <c r="Q23" s="104" t="s">
        <v>705</v>
      </c>
      <c r="R23" s="83" t="s">
        <v>760</v>
      </c>
      <c r="S23" s="56" t="s">
        <v>855</v>
      </c>
      <c r="T23" s="98" t="s">
        <v>817</v>
      </c>
      <c r="U23" s="93"/>
    </row>
    <row r="24" spans="1:21" ht="78.75" x14ac:dyDescent="0.25">
      <c r="A24" s="71">
        <v>4060</v>
      </c>
      <c r="B24" s="66" t="s">
        <v>78</v>
      </c>
      <c r="C24" s="81" t="s">
        <v>154</v>
      </c>
      <c r="D24" s="55" t="s">
        <v>190</v>
      </c>
      <c r="E24" s="56" t="s">
        <v>248</v>
      </c>
      <c r="F24" s="55" t="s">
        <v>276</v>
      </c>
      <c r="G24" s="56" t="s">
        <v>276</v>
      </c>
      <c r="H24" s="56" t="s">
        <v>338</v>
      </c>
      <c r="I24" s="56" t="s">
        <v>361</v>
      </c>
      <c r="J24" s="56" t="s">
        <v>396</v>
      </c>
      <c r="K24" s="56" t="s">
        <v>414</v>
      </c>
      <c r="L24" s="56" t="s">
        <v>505</v>
      </c>
      <c r="M24" s="56" t="s">
        <v>537</v>
      </c>
      <c r="N24" s="99" t="s">
        <v>556</v>
      </c>
      <c r="O24" s="62" t="s">
        <v>599</v>
      </c>
      <c r="P24" s="56" t="s">
        <v>668</v>
      </c>
      <c r="Q24" s="104" t="s">
        <v>703</v>
      </c>
      <c r="R24" s="83" t="s">
        <v>759</v>
      </c>
      <c r="S24" s="58" t="s">
        <v>17</v>
      </c>
      <c r="T24" s="98" t="s">
        <v>817</v>
      </c>
      <c r="U24" s="94" t="s">
        <v>799</v>
      </c>
    </row>
    <row r="25" spans="1:21" ht="45" x14ac:dyDescent="0.25">
      <c r="A25" s="69">
        <v>4070</v>
      </c>
      <c r="B25" s="64" t="s">
        <v>138</v>
      </c>
      <c r="C25" s="81" t="s">
        <v>154</v>
      </c>
      <c r="D25" s="55" t="s">
        <v>18</v>
      </c>
      <c r="E25" s="56" t="s">
        <v>250</v>
      </c>
      <c r="F25" s="56" t="s">
        <v>276</v>
      </c>
      <c r="G25" s="56" t="s">
        <v>276</v>
      </c>
      <c r="H25" s="56" t="s">
        <v>276</v>
      </c>
      <c r="I25" s="56" t="s">
        <v>367</v>
      </c>
      <c r="J25" s="56" t="s">
        <v>396</v>
      </c>
      <c r="K25" s="56" t="s">
        <v>415</v>
      </c>
      <c r="L25" s="56" t="s">
        <v>483</v>
      </c>
      <c r="M25" s="56" t="s">
        <v>539</v>
      </c>
      <c r="N25" s="82" t="s">
        <v>553</v>
      </c>
      <c r="O25" s="62" t="s">
        <v>600</v>
      </c>
      <c r="P25" s="56" t="s">
        <v>680</v>
      </c>
      <c r="Q25" s="104" t="s">
        <v>704</v>
      </c>
      <c r="R25" s="81" t="s">
        <v>758</v>
      </c>
      <c r="S25" s="58" t="s">
        <v>856</v>
      </c>
      <c r="T25" s="99" t="s">
        <v>835</v>
      </c>
      <c r="U25" s="95" t="s">
        <v>776</v>
      </c>
    </row>
    <row r="26" spans="1:21" ht="45" x14ac:dyDescent="0.25">
      <c r="A26" s="71">
        <v>4080</v>
      </c>
      <c r="B26" s="66" t="s">
        <v>139</v>
      </c>
      <c r="C26" s="81" t="s">
        <v>154</v>
      </c>
      <c r="D26" s="55" t="s">
        <v>19</v>
      </c>
      <c r="E26" s="56" t="s">
        <v>255</v>
      </c>
      <c r="F26" s="56" t="s">
        <v>278</v>
      </c>
      <c r="G26" s="56" t="s">
        <v>295</v>
      </c>
      <c r="H26" s="56" t="s">
        <v>276</v>
      </c>
      <c r="I26" s="56" t="s">
        <v>361</v>
      </c>
      <c r="J26" s="56" t="s">
        <v>408</v>
      </c>
      <c r="K26" s="56" t="s">
        <v>417</v>
      </c>
      <c r="L26" s="56" t="s">
        <v>485</v>
      </c>
      <c r="M26" s="56" t="s">
        <v>548</v>
      </c>
      <c r="N26" s="82" t="s">
        <v>553</v>
      </c>
      <c r="O26" s="62" t="s">
        <v>636</v>
      </c>
      <c r="P26" s="56" t="s">
        <v>681</v>
      </c>
      <c r="Q26" s="104" t="s">
        <v>702</v>
      </c>
      <c r="R26" s="81" t="s">
        <v>757</v>
      </c>
      <c r="S26" s="56" t="s">
        <v>858</v>
      </c>
      <c r="T26" s="99" t="s">
        <v>835</v>
      </c>
      <c r="U26" s="95"/>
    </row>
    <row r="27" spans="1:21" ht="67.5" x14ac:dyDescent="0.25">
      <c r="A27" s="69" t="s">
        <v>3</v>
      </c>
      <c r="B27" s="64" t="s">
        <v>79</v>
      </c>
      <c r="C27" s="83" t="s">
        <v>155</v>
      </c>
      <c r="D27" s="55" t="s">
        <v>21</v>
      </c>
      <c r="E27" s="56" t="s">
        <v>246</v>
      </c>
      <c r="F27" s="56" t="s">
        <v>283</v>
      </c>
      <c r="G27" s="56" t="s">
        <v>296</v>
      </c>
      <c r="H27" s="56" t="s">
        <v>276</v>
      </c>
      <c r="I27" s="56" t="s">
        <v>368</v>
      </c>
      <c r="J27" s="56" t="s">
        <v>408</v>
      </c>
      <c r="K27" s="56" t="s">
        <v>418</v>
      </c>
      <c r="L27" s="56" t="s">
        <v>478</v>
      </c>
      <c r="M27" s="56" t="s">
        <v>538</v>
      </c>
      <c r="N27" s="82" t="s">
        <v>580</v>
      </c>
      <c r="O27" s="62" t="s">
        <v>601</v>
      </c>
      <c r="P27" s="56" t="s">
        <v>682</v>
      </c>
      <c r="Q27" s="104" t="s">
        <v>713</v>
      </c>
      <c r="R27" s="81" t="s">
        <v>756</v>
      </c>
      <c r="S27" s="58" t="s">
        <v>20</v>
      </c>
      <c r="T27" s="99" t="s">
        <v>834</v>
      </c>
      <c r="U27" s="95" t="s">
        <v>776</v>
      </c>
    </row>
    <row r="28" spans="1:21" x14ac:dyDescent="0.25">
      <c r="A28" s="71"/>
      <c r="B28" s="65" t="s">
        <v>80</v>
      </c>
      <c r="C28" s="84"/>
      <c r="D28" s="56"/>
      <c r="E28" s="56"/>
      <c r="F28" s="56"/>
      <c r="G28" s="56"/>
      <c r="H28" s="56"/>
      <c r="I28" s="56"/>
      <c r="J28" s="56"/>
      <c r="K28" s="56"/>
      <c r="L28" s="56"/>
      <c r="M28" s="56"/>
      <c r="N28" s="82"/>
      <c r="O28" s="62"/>
      <c r="P28" s="56"/>
      <c r="Q28" s="104"/>
      <c r="R28" s="81"/>
      <c r="S28" s="56"/>
      <c r="T28" s="82"/>
      <c r="U28" s="95"/>
    </row>
    <row r="29" spans="1:21" ht="45" x14ac:dyDescent="0.25">
      <c r="A29" s="71">
        <v>5130</v>
      </c>
      <c r="B29" s="66" t="s">
        <v>140</v>
      </c>
      <c r="C29" s="81" t="s">
        <v>16</v>
      </c>
      <c r="D29" s="56" t="s">
        <v>22</v>
      </c>
      <c r="E29" s="56" t="s">
        <v>248</v>
      </c>
      <c r="F29" s="55" t="s">
        <v>276</v>
      </c>
      <c r="G29" s="56" t="s">
        <v>297</v>
      </c>
      <c r="H29" s="56" t="s">
        <v>328</v>
      </c>
      <c r="I29" s="55" t="s">
        <v>369</v>
      </c>
      <c r="J29" s="56" t="s">
        <v>409</v>
      </c>
      <c r="K29" s="56" t="s">
        <v>419</v>
      </c>
      <c r="L29" s="56" t="s">
        <v>484</v>
      </c>
      <c r="M29" s="56" t="s">
        <v>538</v>
      </c>
      <c r="N29" s="82" t="s">
        <v>553</v>
      </c>
      <c r="O29" s="62" t="s">
        <v>635</v>
      </c>
      <c r="P29" s="56" t="s">
        <v>667</v>
      </c>
      <c r="Q29" s="104" t="s">
        <v>276</v>
      </c>
      <c r="R29" s="81" t="s">
        <v>755</v>
      </c>
      <c r="S29" s="56" t="s">
        <v>897</v>
      </c>
      <c r="T29" s="82" t="s">
        <v>833</v>
      </c>
      <c r="U29" s="95"/>
    </row>
    <row r="30" spans="1:21" x14ac:dyDescent="0.25">
      <c r="A30" s="71"/>
      <c r="B30" s="65" t="s">
        <v>81</v>
      </c>
      <c r="C30" s="84"/>
      <c r="D30" s="56"/>
      <c r="E30" s="56"/>
      <c r="F30" s="56"/>
      <c r="G30" s="56"/>
      <c r="H30" s="56"/>
      <c r="I30" s="56"/>
      <c r="J30" s="56"/>
      <c r="K30" s="56"/>
      <c r="L30" s="56"/>
      <c r="M30" s="56"/>
      <c r="N30" s="82"/>
      <c r="O30" s="62"/>
      <c r="P30" s="56"/>
      <c r="Q30" s="104"/>
      <c r="R30" s="81"/>
      <c r="S30" s="56"/>
      <c r="T30" s="82"/>
      <c r="U30" s="95"/>
    </row>
    <row r="31" spans="1:21" ht="56.25" x14ac:dyDescent="0.25">
      <c r="A31" s="69">
        <v>6110</v>
      </c>
      <c r="B31" s="64" t="s">
        <v>82</v>
      </c>
      <c r="C31" s="81" t="s">
        <v>156</v>
      </c>
      <c r="D31" s="56" t="s">
        <v>23</v>
      </c>
      <c r="E31" s="56" t="s">
        <v>248</v>
      </c>
      <c r="F31" s="56" t="s">
        <v>285</v>
      </c>
      <c r="G31" s="56" t="s">
        <v>308</v>
      </c>
      <c r="H31" s="56" t="s">
        <v>327</v>
      </c>
      <c r="I31" s="56" t="s">
        <v>370</v>
      </c>
      <c r="J31" s="56" t="s">
        <v>408</v>
      </c>
      <c r="K31" s="56" t="s">
        <v>431</v>
      </c>
      <c r="L31" s="56" t="s">
        <v>486</v>
      </c>
      <c r="M31" s="56" t="s">
        <v>536</v>
      </c>
      <c r="N31" s="82" t="s">
        <v>579</v>
      </c>
      <c r="O31" s="62" t="s">
        <v>602</v>
      </c>
      <c r="P31" s="56" t="s">
        <v>683</v>
      </c>
      <c r="Q31" s="103" t="s">
        <v>699</v>
      </c>
      <c r="R31" s="79" t="s">
        <v>754</v>
      </c>
      <c r="S31" s="56" t="s">
        <v>859</v>
      </c>
      <c r="T31" s="82" t="s">
        <v>831</v>
      </c>
      <c r="U31" s="95" t="s">
        <v>24</v>
      </c>
    </row>
    <row r="32" spans="1:21" ht="56.25" x14ac:dyDescent="0.25">
      <c r="A32" s="71">
        <v>6130</v>
      </c>
      <c r="B32" s="66" t="s">
        <v>83</v>
      </c>
      <c r="C32" s="81" t="s">
        <v>16</v>
      </c>
      <c r="D32" s="56" t="s">
        <v>182</v>
      </c>
      <c r="E32" s="56" t="s">
        <v>258</v>
      </c>
      <c r="F32" s="56" t="s">
        <v>276</v>
      </c>
      <c r="G32" s="56" t="s">
        <v>276</v>
      </c>
      <c r="H32" s="56" t="s">
        <v>276</v>
      </c>
      <c r="I32" s="56" t="s">
        <v>390</v>
      </c>
      <c r="J32" s="56" t="s">
        <v>408</v>
      </c>
      <c r="K32" s="56" t="s">
        <v>420</v>
      </c>
      <c r="L32" s="56" t="s">
        <v>525</v>
      </c>
      <c r="M32" s="56" t="s">
        <v>538</v>
      </c>
      <c r="N32" s="82" t="s">
        <v>553</v>
      </c>
      <c r="O32" s="62" t="s">
        <v>603</v>
      </c>
      <c r="P32" s="56" t="s">
        <v>684</v>
      </c>
      <c r="Q32" s="103" t="s">
        <v>699</v>
      </c>
      <c r="R32" s="79" t="s">
        <v>753</v>
      </c>
      <c r="S32" s="56" t="s">
        <v>860</v>
      </c>
      <c r="T32" s="82" t="s">
        <v>831</v>
      </c>
      <c r="U32" s="95"/>
    </row>
    <row r="33" spans="1:21" ht="78.75" x14ac:dyDescent="0.25">
      <c r="A33" s="71">
        <v>6150</v>
      </c>
      <c r="B33" s="66" t="s">
        <v>84</v>
      </c>
      <c r="C33" s="81" t="s">
        <v>218</v>
      </c>
      <c r="D33" s="56" t="s">
        <v>194</v>
      </c>
      <c r="E33" s="56" t="s">
        <v>259</v>
      </c>
      <c r="F33" s="56" t="s">
        <v>276</v>
      </c>
      <c r="G33" s="56" t="s">
        <v>276</v>
      </c>
      <c r="H33" s="56" t="s">
        <v>326</v>
      </c>
      <c r="I33" s="56" t="s">
        <v>389</v>
      </c>
      <c r="J33" s="56" t="s">
        <v>407</v>
      </c>
      <c r="K33" s="56" t="s">
        <v>432</v>
      </c>
      <c r="L33" s="56" t="s">
        <v>524</v>
      </c>
      <c r="M33" s="56" t="s">
        <v>539</v>
      </c>
      <c r="N33" s="82" t="s">
        <v>578</v>
      </c>
      <c r="O33" s="62" t="s">
        <v>634</v>
      </c>
      <c r="P33" s="56" t="s">
        <v>685</v>
      </c>
      <c r="Q33" s="104" t="s">
        <v>276</v>
      </c>
      <c r="R33" s="79" t="s">
        <v>751</v>
      </c>
      <c r="S33" s="56" t="s">
        <v>860</v>
      </c>
      <c r="T33" s="82" t="s">
        <v>832</v>
      </c>
      <c r="U33" s="95"/>
    </row>
    <row r="34" spans="1:21" ht="56.25" x14ac:dyDescent="0.25">
      <c r="A34" s="71">
        <v>6170</v>
      </c>
      <c r="B34" s="66" t="s">
        <v>85</v>
      </c>
      <c r="C34" s="79" t="s">
        <v>218</v>
      </c>
      <c r="D34" s="53" t="s">
        <v>217</v>
      </c>
      <c r="E34" s="53" t="s">
        <v>259</v>
      </c>
      <c r="F34" s="53" t="s">
        <v>276</v>
      </c>
      <c r="G34" s="53" t="s">
        <v>276</v>
      </c>
      <c r="H34" s="53" t="s">
        <v>325</v>
      </c>
      <c r="I34" s="53" t="s">
        <v>388</v>
      </c>
      <c r="J34" s="53" t="s">
        <v>398</v>
      </c>
      <c r="K34" s="53" t="s">
        <v>421</v>
      </c>
      <c r="L34" s="53" t="s">
        <v>524</v>
      </c>
      <c r="M34" s="53" t="s">
        <v>539</v>
      </c>
      <c r="N34" s="98" t="s">
        <v>578</v>
      </c>
      <c r="O34" s="61" t="s">
        <v>633</v>
      </c>
      <c r="P34" s="53" t="s">
        <v>686</v>
      </c>
      <c r="Q34" s="103" t="s">
        <v>276</v>
      </c>
      <c r="R34" s="79" t="s">
        <v>752</v>
      </c>
      <c r="S34" s="53" t="s">
        <v>896</v>
      </c>
      <c r="T34" s="98" t="s">
        <v>817</v>
      </c>
      <c r="U34" s="93"/>
    </row>
    <row r="35" spans="1:21" ht="56.25" x14ac:dyDescent="0.25">
      <c r="A35" s="71">
        <v>6190</v>
      </c>
      <c r="B35" s="66" t="s">
        <v>86</v>
      </c>
      <c r="C35" s="79" t="s">
        <v>219</v>
      </c>
      <c r="D35" s="53" t="s">
        <v>195</v>
      </c>
      <c r="E35" s="53" t="s">
        <v>26</v>
      </c>
      <c r="F35" s="53" t="s">
        <v>276</v>
      </c>
      <c r="G35" s="53" t="s">
        <v>298</v>
      </c>
      <c r="H35" s="53" t="s">
        <v>276</v>
      </c>
      <c r="I35" s="53" t="s">
        <v>371</v>
      </c>
      <c r="J35" s="53" t="s">
        <v>27</v>
      </c>
      <c r="K35" s="53" t="s">
        <v>422</v>
      </c>
      <c r="L35" s="53" t="s">
        <v>523</v>
      </c>
      <c r="M35" s="53" t="s">
        <v>178</v>
      </c>
      <c r="N35" s="98" t="s">
        <v>577</v>
      </c>
      <c r="O35" s="61" t="s">
        <v>632</v>
      </c>
      <c r="P35" s="53" t="s">
        <v>687</v>
      </c>
      <c r="Q35" s="103" t="s">
        <v>699</v>
      </c>
      <c r="R35" s="79" t="s">
        <v>751</v>
      </c>
      <c r="S35" s="56" t="s">
        <v>861</v>
      </c>
      <c r="T35" s="98" t="s">
        <v>830</v>
      </c>
      <c r="U35" s="93"/>
    </row>
    <row r="36" spans="1:21" ht="78.75" x14ac:dyDescent="0.25">
      <c r="A36" s="69">
        <v>6210</v>
      </c>
      <c r="B36" s="64" t="s">
        <v>87</v>
      </c>
      <c r="C36" s="79" t="s">
        <v>16</v>
      </c>
      <c r="D36" s="53" t="s">
        <v>220</v>
      </c>
      <c r="E36" s="53" t="s">
        <v>28</v>
      </c>
      <c r="F36" s="53" t="s">
        <v>276</v>
      </c>
      <c r="G36" s="53" t="s">
        <v>276</v>
      </c>
      <c r="H36" s="53" t="s">
        <v>339</v>
      </c>
      <c r="I36" s="53" t="s">
        <v>361</v>
      </c>
      <c r="J36" s="53" t="s">
        <v>402</v>
      </c>
      <c r="K36" s="53" t="s">
        <v>424</v>
      </c>
      <c r="L36" s="53" t="s">
        <v>522</v>
      </c>
      <c r="M36" s="53" t="s">
        <v>539</v>
      </c>
      <c r="N36" s="98" t="s">
        <v>352</v>
      </c>
      <c r="O36" s="61" t="s">
        <v>631</v>
      </c>
      <c r="P36" s="53" t="s">
        <v>666</v>
      </c>
      <c r="Q36" s="103" t="s">
        <v>700</v>
      </c>
      <c r="R36" s="79" t="s">
        <v>764</v>
      </c>
      <c r="S36" s="56" t="s">
        <v>861</v>
      </c>
      <c r="T36" s="98" t="s">
        <v>829</v>
      </c>
      <c r="U36" s="93" t="s">
        <v>776</v>
      </c>
    </row>
    <row r="37" spans="1:21" ht="56.25" x14ac:dyDescent="0.25">
      <c r="A37" s="69">
        <v>6230</v>
      </c>
      <c r="B37" s="64" t="s">
        <v>88</v>
      </c>
      <c r="C37" s="79" t="s">
        <v>157</v>
      </c>
      <c r="D37" s="53" t="s">
        <v>196</v>
      </c>
      <c r="E37" s="53" t="s">
        <v>256</v>
      </c>
      <c r="F37" s="53" t="s">
        <v>276</v>
      </c>
      <c r="G37" s="53" t="s">
        <v>276</v>
      </c>
      <c r="H37" s="53" t="s">
        <v>339</v>
      </c>
      <c r="I37" s="53" t="s">
        <v>29</v>
      </c>
      <c r="J37" s="53" t="s">
        <v>406</v>
      </c>
      <c r="K37" s="53" t="s">
        <v>423</v>
      </c>
      <c r="L37" s="53" t="s">
        <v>521</v>
      </c>
      <c r="M37" s="53" t="s">
        <v>539</v>
      </c>
      <c r="N37" s="98" t="s">
        <v>352</v>
      </c>
      <c r="O37" s="61" t="s">
        <v>630</v>
      </c>
      <c r="P37" s="53" t="s">
        <v>665</v>
      </c>
      <c r="Q37" s="103" t="s">
        <v>700</v>
      </c>
      <c r="R37" s="79" t="s">
        <v>772</v>
      </c>
      <c r="S37" s="53" t="s">
        <v>895</v>
      </c>
      <c r="T37" s="98" t="s">
        <v>828</v>
      </c>
      <c r="U37" s="93" t="s">
        <v>776</v>
      </c>
    </row>
    <row r="38" spans="1:21" ht="45" x14ac:dyDescent="0.25">
      <c r="A38" s="69">
        <v>6240</v>
      </c>
      <c r="B38" s="64" t="s">
        <v>89</v>
      </c>
      <c r="C38" s="79" t="s">
        <v>158</v>
      </c>
      <c r="D38" s="53" t="s">
        <v>197</v>
      </c>
      <c r="E38" s="53" t="s">
        <v>269</v>
      </c>
      <c r="F38" s="53" t="s">
        <v>286</v>
      </c>
      <c r="G38" s="53" t="s">
        <v>276</v>
      </c>
      <c r="H38" s="53" t="s">
        <v>276</v>
      </c>
      <c r="I38" s="53" t="s">
        <v>372</v>
      </c>
      <c r="J38" s="53" t="s">
        <v>405</v>
      </c>
      <c r="K38" s="53" t="s">
        <v>433</v>
      </c>
      <c r="L38" s="53" t="s">
        <v>520</v>
      </c>
      <c r="M38" s="53" t="s">
        <v>538</v>
      </c>
      <c r="N38" s="98" t="s">
        <v>576</v>
      </c>
      <c r="O38" s="61" t="s">
        <v>604</v>
      </c>
      <c r="P38" s="53" t="s">
        <v>664</v>
      </c>
      <c r="Q38" s="103" t="s">
        <v>700</v>
      </c>
      <c r="R38" s="79" t="s">
        <v>750</v>
      </c>
      <c r="S38" s="53" t="s">
        <v>894</v>
      </c>
      <c r="T38" s="98" t="s">
        <v>827</v>
      </c>
      <c r="U38" s="93" t="s">
        <v>776</v>
      </c>
    </row>
    <row r="39" spans="1:21" ht="67.5" x14ac:dyDescent="0.25">
      <c r="A39" s="69">
        <v>6250</v>
      </c>
      <c r="B39" s="64" t="s">
        <v>90</v>
      </c>
      <c r="C39" s="79" t="s">
        <v>159</v>
      </c>
      <c r="D39" s="53" t="s">
        <v>180</v>
      </c>
      <c r="E39" s="53" t="s">
        <v>268</v>
      </c>
      <c r="F39" s="53" t="s">
        <v>287</v>
      </c>
      <c r="G39" s="53" t="s">
        <v>299</v>
      </c>
      <c r="H39" s="53" t="s">
        <v>276</v>
      </c>
      <c r="I39" s="53" t="s">
        <v>373</v>
      </c>
      <c r="J39" s="53" t="s">
        <v>405</v>
      </c>
      <c r="K39" s="53" t="s">
        <v>434</v>
      </c>
      <c r="L39" s="53" t="s">
        <v>520</v>
      </c>
      <c r="M39" s="53" t="s">
        <v>538</v>
      </c>
      <c r="N39" s="98" t="s">
        <v>575</v>
      </c>
      <c r="O39" s="61" t="s">
        <v>629</v>
      </c>
      <c r="P39" s="53" t="s">
        <v>31</v>
      </c>
      <c r="Q39" s="103" t="s">
        <v>700</v>
      </c>
      <c r="R39" s="79" t="s">
        <v>747</v>
      </c>
      <c r="S39" s="53" t="s">
        <v>893</v>
      </c>
      <c r="T39" s="98" t="s">
        <v>825</v>
      </c>
      <c r="U39" s="93" t="s">
        <v>776</v>
      </c>
    </row>
    <row r="40" spans="1:21" ht="45" x14ac:dyDescent="0.25">
      <c r="A40" s="69">
        <v>6260</v>
      </c>
      <c r="B40" s="64" t="s">
        <v>91</v>
      </c>
      <c r="C40" s="79" t="s">
        <v>159</v>
      </c>
      <c r="D40" s="53" t="s">
        <v>180</v>
      </c>
      <c r="E40" s="53" t="s">
        <v>270</v>
      </c>
      <c r="F40" s="53" t="s">
        <v>276</v>
      </c>
      <c r="G40" s="53" t="s">
        <v>276</v>
      </c>
      <c r="H40" s="53" t="s">
        <v>276</v>
      </c>
      <c r="I40" s="53" t="s">
        <v>374</v>
      </c>
      <c r="J40" s="53" t="s">
        <v>405</v>
      </c>
      <c r="K40" s="53" t="s">
        <v>435</v>
      </c>
      <c r="L40" s="53" t="s">
        <v>513</v>
      </c>
      <c r="M40" s="53" t="s">
        <v>538</v>
      </c>
      <c r="N40" s="98" t="s">
        <v>557</v>
      </c>
      <c r="O40" s="61" t="s">
        <v>30</v>
      </c>
      <c r="P40" s="53" t="s">
        <v>664</v>
      </c>
      <c r="Q40" s="103" t="s">
        <v>700</v>
      </c>
      <c r="R40" s="79" t="s">
        <v>749</v>
      </c>
      <c r="S40" s="53" t="s">
        <v>898</v>
      </c>
      <c r="T40" s="98" t="s">
        <v>826</v>
      </c>
      <c r="U40" s="93" t="s">
        <v>776</v>
      </c>
    </row>
    <row r="41" spans="1:21" ht="78.75" x14ac:dyDescent="0.25">
      <c r="A41" s="69">
        <v>6410</v>
      </c>
      <c r="B41" s="64" t="s">
        <v>92</v>
      </c>
      <c r="C41" s="79" t="s">
        <v>222</v>
      </c>
      <c r="D41" s="53" t="s">
        <v>221</v>
      </c>
      <c r="E41" s="53" t="s">
        <v>267</v>
      </c>
      <c r="F41" s="53" t="s">
        <v>288</v>
      </c>
      <c r="G41" s="53" t="s">
        <v>276</v>
      </c>
      <c r="H41" s="53" t="s">
        <v>340</v>
      </c>
      <c r="I41" s="53" t="s">
        <v>361</v>
      </c>
      <c r="J41" s="53" t="s">
        <v>402</v>
      </c>
      <c r="K41" s="53" t="s">
        <v>477</v>
      </c>
      <c r="L41" s="53" t="s">
        <v>512</v>
      </c>
      <c r="M41" s="53" t="s">
        <v>537</v>
      </c>
      <c r="N41" s="98" t="s">
        <v>246</v>
      </c>
      <c r="O41" s="61" t="s">
        <v>605</v>
      </c>
      <c r="P41" s="53" t="s">
        <v>892</v>
      </c>
      <c r="Q41" s="103" t="s">
        <v>891</v>
      </c>
      <c r="R41" s="79" t="s">
        <v>748</v>
      </c>
      <c r="S41" s="53" t="s">
        <v>890</v>
      </c>
      <c r="T41" s="98" t="s">
        <v>824</v>
      </c>
      <c r="U41" s="93" t="s">
        <v>787</v>
      </c>
    </row>
    <row r="42" spans="1:21" ht="78.75" x14ac:dyDescent="0.25">
      <c r="A42" s="71">
        <v>6430</v>
      </c>
      <c r="B42" s="66" t="s">
        <v>93</v>
      </c>
      <c r="C42" s="79" t="s">
        <v>222</v>
      </c>
      <c r="D42" s="53" t="s">
        <v>198</v>
      </c>
      <c r="E42" s="53" t="s">
        <v>248</v>
      </c>
      <c r="F42" s="53" t="s">
        <v>275</v>
      </c>
      <c r="G42" s="53" t="s">
        <v>314</v>
      </c>
      <c r="H42" s="53" t="s">
        <v>276</v>
      </c>
      <c r="I42" s="53" t="s">
        <v>361</v>
      </c>
      <c r="J42" s="53" t="s">
        <v>405</v>
      </c>
      <c r="K42" s="53" t="s">
        <v>476</v>
      </c>
      <c r="L42" s="53" t="s">
        <v>514</v>
      </c>
      <c r="M42" s="53" t="s">
        <v>539</v>
      </c>
      <c r="N42" s="98" t="s">
        <v>352</v>
      </c>
      <c r="O42" s="61" t="s">
        <v>606</v>
      </c>
      <c r="P42" s="53" t="s">
        <v>688</v>
      </c>
      <c r="Q42" s="103" t="s">
        <v>700</v>
      </c>
      <c r="R42" s="79" t="s">
        <v>747</v>
      </c>
      <c r="S42" s="53" t="s">
        <v>899</v>
      </c>
      <c r="T42" s="98" t="s">
        <v>823</v>
      </c>
      <c r="U42" s="93"/>
    </row>
    <row r="43" spans="1:21" ht="45" x14ac:dyDescent="0.25">
      <c r="A43" s="71">
        <v>6440</v>
      </c>
      <c r="B43" s="66" t="s">
        <v>94</v>
      </c>
      <c r="C43" s="79" t="s">
        <v>160</v>
      </c>
      <c r="D43" s="53" t="s">
        <v>181</v>
      </c>
      <c r="E43" s="53" t="s">
        <v>246</v>
      </c>
      <c r="F43" s="53" t="s">
        <v>282</v>
      </c>
      <c r="G43" s="53" t="s">
        <v>300</v>
      </c>
      <c r="H43" s="53" t="s">
        <v>341</v>
      </c>
      <c r="I43" s="53" t="s">
        <v>375</v>
      </c>
      <c r="J43" s="53" t="s">
        <v>402</v>
      </c>
      <c r="K43" s="53" t="s">
        <v>475</v>
      </c>
      <c r="L43" s="53" t="s">
        <v>515</v>
      </c>
      <c r="M43" s="53" t="s">
        <v>536</v>
      </c>
      <c r="N43" s="98" t="s">
        <v>246</v>
      </c>
      <c r="O43" s="61" t="s">
        <v>607</v>
      </c>
      <c r="P43" s="53" t="s">
        <v>663</v>
      </c>
      <c r="Q43" s="103" t="s">
        <v>698</v>
      </c>
      <c r="R43" s="79" t="s">
        <v>747</v>
      </c>
      <c r="S43" s="53" t="s">
        <v>849</v>
      </c>
      <c r="T43" s="98" t="s">
        <v>822</v>
      </c>
      <c r="U43" s="93" t="s">
        <v>788</v>
      </c>
    </row>
    <row r="44" spans="1:21" ht="45" x14ac:dyDescent="0.25">
      <c r="A44" s="71">
        <v>6510</v>
      </c>
      <c r="B44" s="66" t="s">
        <v>95</v>
      </c>
      <c r="C44" s="79" t="s">
        <v>16</v>
      </c>
      <c r="D44" s="53" t="s">
        <v>223</v>
      </c>
      <c r="E44" s="53" t="s">
        <v>266</v>
      </c>
      <c r="F44" s="53" t="s">
        <v>276</v>
      </c>
      <c r="G44" s="53" t="s">
        <v>276</v>
      </c>
      <c r="H44" s="53" t="s">
        <v>342</v>
      </c>
      <c r="I44" s="53" t="s">
        <v>361</v>
      </c>
      <c r="J44" s="53" t="s">
        <v>402</v>
      </c>
      <c r="K44" s="53" t="s">
        <v>436</v>
      </c>
      <c r="L44" s="53" t="s">
        <v>511</v>
      </c>
      <c r="M44" s="53" t="s">
        <v>539</v>
      </c>
      <c r="N44" s="98" t="s">
        <v>553</v>
      </c>
      <c r="O44" s="61" t="s">
        <v>608</v>
      </c>
      <c r="P44" s="53" t="s">
        <v>663</v>
      </c>
      <c r="Q44" s="103" t="s">
        <v>701</v>
      </c>
      <c r="R44" s="79" t="s">
        <v>746</v>
      </c>
      <c r="S44" s="53" t="s">
        <v>849</v>
      </c>
      <c r="T44" s="98" t="s">
        <v>821</v>
      </c>
      <c r="U44" s="93"/>
    </row>
    <row r="45" spans="1:21" ht="67.5" x14ac:dyDescent="0.25">
      <c r="A45" s="71">
        <v>6520</v>
      </c>
      <c r="B45" s="66" t="s">
        <v>96</v>
      </c>
      <c r="C45" s="79" t="s">
        <v>16</v>
      </c>
      <c r="D45" s="53" t="s">
        <v>199</v>
      </c>
      <c r="E45" s="53" t="s">
        <v>266</v>
      </c>
      <c r="F45" s="53" t="s">
        <v>276</v>
      </c>
      <c r="G45" s="53" t="s">
        <v>276</v>
      </c>
      <c r="H45" s="53" t="s">
        <v>324</v>
      </c>
      <c r="I45" s="53" t="s">
        <v>361</v>
      </c>
      <c r="J45" s="53" t="s">
        <v>402</v>
      </c>
      <c r="K45" s="53" t="s">
        <v>436</v>
      </c>
      <c r="L45" s="53" t="s">
        <v>511</v>
      </c>
      <c r="M45" s="53" t="s">
        <v>539</v>
      </c>
      <c r="N45" s="98" t="s">
        <v>574</v>
      </c>
      <c r="O45" s="61" t="s">
        <v>608</v>
      </c>
      <c r="P45" s="53" t="s">
        <v>663</v>
      </c>
      <c r="Q45" s="103" t="s">
        <v>701</v>
      </c>
      <c r="R45" s="79" t="s">
        <v>745</v>
      </c>
      <c r="S45" s="53" t="s">
        <v>849</v>
      </c>
      <c r="T45" s="98" t="s">
        <v>820</v>
      </c>
      <c r="U45" s="93"/>
    </row>
    <row r="46" spans="1:21" x14ac:dyDescent="0.25">
      <c r="A46" s="71"/>
      <c r="B46" s="65" t="s">
        <v>97</v>
      </c>
      <c r="C46" s="80"/>
      <c r="D46" s="53"/>
      <c r="E46" s="53"/>
      <c r="F46" s="53"/>
      <c r="G46" s="53"/>
      <c r="H46" s="53"/>
      <c r="I46" s="53"/>
      <c r="J46" s="53"/>
      <c r="K46" s="53"/>
      <c r="L46" s="53"/>
      <c r="M46" s="53"/>
      <c r="N46" s="98"/>
      <c r="O46" s="61"/>
      <c r="P46" s="53"/>
      <c r="Q46" s="103"/>
      <c r="R46" s="79"/>
      <c r="S46" s="53"/>
      <c r="T46" s="98"/>
      <c r="U46" s="93"/>
    </row>
    <row r="47" spans="1:21" ht="90" x14ac:dyDescent="0.25">
      <c r="A47" s="69">
        <v>7110</v>
      </c>
      <c r="B47" s="64" t="s">
        <v>98</v>
      </c>
      <c r="C47" s="79" t="s">
        <v>225</v>
      </c>
      <c r="D47" s="53" t="s">
        <v>224</v>
      </c>
      <c r="E47" s="53" t="s">
        <v>265</v>
      </c>
      <c r="F47" s="53" t="s">
        <v>276</v>
      </c>
      <c r="G47" s="53" t="s">
        <v>276</v>
      </c>
      <c r="H47" s="53" t="s">
        <v>323</v>
      </c>
      <c r="I47" s="53" t="s">
        <v>16</v>
      </c>
      <c r="J47" s="53" t="s">
        <v>410</v>
      </c>
      <c r="K47" s="53" t="s">
        <v>474</v>
      </c>
      <c r="L47" s="53" t="s">
        <v>516</v>
      </c>
      <c r="M47" s="53" t="s">
        <v>536</v>
      </c>
      <c r="N47" s="98" t="s">
        <v>573</v>
      </c>
      <c r="O47" s="61" t="s">
        <v>819</v>
      </c>
      <c r="P47" s="53" t="s">
        <v>662</v>
      </c>
      <c r="Q47" s="103" t="s">
        <v>276</v>
      </c>
      <c r="R47" s="79" t="s">
        <v>743</v>
      </c>
      <c r="S47" s="53" t="s">
        <v>889</v>
      </c>
      <c r="T47" s="98" t="s">
        <v>841</v>
      </c>
      <c r="U47" s="93" t="s">
        <v>785</v>
      </c>
    </row>
    <row r="48" spans="1:21" ht="90" x14ac:dyDescent="0.25">
      <c r="A48" s="71">
        <v>7120</v>
      </c>
      <c r="B48" s="66" t="s">
        <v>99</v>
      </c>
      <c r="C48" s="79" t="s">
        <v>225</v>
      </c>
      <c r="D48" s="53" t="s">
        <v>224</v>
      </c>
      <c r="E48" s="53" t="s">
        <v>265</v>
      </c>
      <c r="F48" s="53" t="s">
        <v>276</v>
      </c>
      <c r="G48" s="53" t="s">
        <v>276</v>
      </c>
      <c r="H48" s="53" t="s">
        <v>276</v>
      </c>
      <c r="I48" s="53" t="s">
        <v>16</v>
      </c>
      <c r="J48" s="53" t="s">
        <v>178</v>
      </c>
      <c r="K48" s="53" t="s">
        <v>473</v>
      </c>
      <c r="L48" s="53" t="s">
        <v>517</v>
      </c>
      <c r="M48" s="53" t="s">
        <v>536</v>
      </c>
      <c r="N48" s="98" t="s">
        <v>558</v>
      </c>
      <c r="O48" s="61" t="s">
        <v>628</v>
      </c>
      <c r="P48" s="53" t="s">
        <v>661</v>
      </c>
      <c r="Q48" s="103" t="s">
        <v>276</v>
      </c>
      <c r="R48" s="79" t="s">
        <v>744</v>
      </c>
      <c r="S48" s="53" t="s">
        <v>887</v>
      </c>
      <c r="T48" s="98" t="s">
        <v>842</v>
      </c>
      <c r="U48" s="93" t="s">
        <v>786</v>
      </c>
    </row>
    <row r="49" spans="1:21" ht="67.5" x14ac:dyDescent="0.25">
      <c r="A49" s="69">
        <v>7130</v>
      </c>
      <c r="B49" s="64" t="s">
        <v>100</v>
      </c>
      <c r="C49" s="79" t="s">
        <v>165</v>
      </c>
      <c r="D49" s="53" t="s">
        <v>200</v>
      </c>
      <c r="E49" s="53" t="s">
        <v>264</v>
      </c>
      <c r="F49" s="53" t="s">
        <v>276</v>
      </c>
      <c r="G49" s="53" t="s">
        <v>276</v>
      </c>
      <c r="H49" s="53" t="s">
        <v>322</v>
      </c>
      <c r="I49" s="53" t="s">
        <v>27</v>
      </c>
      <c r="J49" s="53" t="s">
        <v>178</v>
      </c>
      <c r="K49" s="53" t="s">
        <v>472</v>
      </c>
      <c r="L49" s="53" t="s">
        <v>510</v>
      </c>
      <c r="M49" s="53" t="s">
        <v>538</v>
      </c>
      <c r="N49" s="98" t="s">
        <v>572</v>
      </c>
      <c r="O49" s="61" t="s">
        <v>627</v>
      </c>
      <c r="P49" s="53" t="s">
        <v>660</v>
      </c>
      <c r="Q49" s="103" t="s">
        <v>697</v>
      </c>
      <c r="R49" s="79" t="s">
        <v>742</v>
      </c>
      <c r="S49" s="53" t="s">
        <v>276</v>
      </c>
      <c r="T49" s="98" t="s">
        <v>13</v>
      </c>
      <c r="U49" s="93" t="s">
        <v>776</v>
      </c>
    </row>
    <row r="50" spans="1:21" ht="112.5" x14ac:dyDescent="0.25">
      <c r="A50" s="71">
        <v>7140</v>
      </c>
      <c r="B50" s="66" t="s">
        <v>101</v>
      </c>
      <c r="C50" s="79" t="s">
        <v>226</v>
      </c>
      <c r="D50" s="53" t="s">
        <v>224</v>
      </c>
      <c r="E50" s="53" t="s">
        <v>246</v>
      </c>
      <c r="F50" s="53" t="s">
        <v>281</v>
      </c>
      <c r="G50" s="53" t="s">
        <v>276</v>
      </c>
      <c r="H50" s="53" t="s">
        <v>321</v>
      </c>
      <c r="I50" s="53" t="s">
        <v>16</v>
      </c>
      <c r="J50" s="53" t="s">
        <v>178</v>
      </c>
      <c r="K50" s="53" t="s">
        <v>471</v>
      </c>
      <c r="L50" s="53" t="s">
        <v>518</v>
      </c>
      <c r="M50" s="53" t="s">
        <v>536</v>
      </c>
      <c r="N50" s="98" t="s">
        <v>553</v>
      </c>
      <c r="O50" s="61" t="s">
        <v>352</v>
      </c>
      <c r="P50" s="53" t="s">
        <v>659</v>
      </c>
      <c r="Q50" s="103" t="s">
        <v>697</v>
      </c>
      <c r="R50" s="79" t="s">
        <v>741</v>
      </c>
      <c r="S50" s="53" t="s">
        <v>886</v>
      </c>
      <c r="T50" s="98" t="s">
        <v>818</v>
      </c>
      <c r="U50" s="93"/>
    </row>
    <row r="51" spans="1:21" ht="67.5" x14ac:dyDescent="0.25">
      <c r="A51" s="71">
        <v>7150</v>
      </c>
      <c r="B51" s="66" t="s">
        <v>102</v>
      </c>
      <c r="C51" s="79" t="s">
        <v>227</v>
      </c>
      <c r="D51" s="53" t="s">
        <v>224</v>
      </c>
      <c r="E51" s="53" t="s">
        <v>246</v>
      </c>
      <c r="F51" s="53" t="s">
        <v>276</v>
      </c>
      <c r="G51" s="53" t="s">
        <v>276</v>
      </c>
      <c r="H51" s="53" t="s">
        <v>276</v>
      </c>
      <c r="I51" s="53" t="s">
        <v>32</v>
      </c>
      <c r="J51" s="53" t="s">
        <v>178</v>
      </c>
      <c r="K51" s="53" t="s">
        <v>470</v>
      </c>
      <c r="L51" s="53" t="s">
        <v>519</v>
      </c>
      <c r="M51" s="53" t="s">
        <v>544</v>
      </c>
      <c r="N51" s="98" t="s">
        <v>559</v>
      </c>
      <c r="O51" s="61" t="s">
        <v>626</v>
      </c>
      <c r="P51" s="53" t="s">
        <v>658</v>
      </c>
      <c r="Q51" s="103" t="s">
        <v>697</v>
      </c>
      <c r="R51" s="79" t="s">
        <v>740</v>
      </c>
      <c r="S51" s="53" t="s">
        <v>885</v>
      </c>
      <c r="T51" s="98" t="s">
        <v>817</v>
      </c>
      <c r="U51" s="93"/>
    </row>
    <row r="52" spans="1:21" ht="78.75" x14ac:dyDescent="0.25">
      <c r="A52" s="69">
        <v>7210</v>
      </c>
      <c r="B52" s="64" t="s">
        <v>141</v>
      </c>
      <c r="C52" s="79" t="s">
        <v>161</v>
      </c>
      <c r="D52" s="53" t="s">
        <v>201</v>
      </c>
      <c r="E52" s="53" t="s">
        <v>246</v>
      </c>
      <c r="F52" s="53" t="s">
        <v>280</v>
      </c>
      <c r="G52" s="53" t="s">
        <v>301</v>
      </c>
      <c r="H52" s="53" t="s">
        <v>276</v>
      </c>
      <c r="I52" s="53" t="s">
        <v>376</v>
      </c>
      <c r="J52" s="53" t="s">
        <v>178</v>
      </c>
      <c r="K52" s="53" t="s">
        <v>437</v>
      </c>
      <c r="L52" s="53" t="s">
        <v>508</v>
      </c>
      <c r="M52" s="53" t="s">
        <v>536</v>
      </c>
      <c r="N52" s="98" t="s">
        <v>246</v>
      </c>
      <c r="O52" s="61" t="s">
        <v>15</v>
      </c>
      <c r="P52" s="53" t="s">
        <v>641</v>
      </c>
      <c r="Q52" s="103" t="s">
        <v>696</v>
      </c>
      <c r="R52" s="79" t="s">
        <v>739</v>
      </c>
      <c r="S52" s="53" t="s">
        <v>884</v>
      </c>
      <c r="T52" s="98" t="s">
        <v>816</v>
      </c>
      <c r="U52" s="93" t="s">
        <v>776</v>
      </c>
    </row>
    <row r="53" spans="1:21" ht="56.25" x14ac:dyDescent="0.25">
      <c r="A53" s="69">
        <v>7220</v>
      </c>
      <c r="B53" s="64" t="s">
        <v>103</v>
      </c>
      <c r="C53" s="79" t="s">
        <v>16</v>
      </c>
      <c r="D53" s="53" t="s">
        <v>202</v>
      </c>
      <c r="E53" s="53" t="s">
        <v>248</v>
      </c>
      <c r="F53" s="53" t="s">
        <v>276</v>
      </c>
      <c r="G53" s="53" t="s">
        <v>302</v>
      </c>
      <c r="H53" s="53" t="s">
        <v>276</v>
      </c>
      <c r="I53" s="53" t="s">
        <v>376</v>
      </c>
      <c r="J53" s="53" t="s">
        <v>397</v>
      </c>
      <c r="K53" s="53" t="s">
        <v>469</v>
      </c>
      <c r="L53" s="53" t="s">
        <v>509</v>
      </c>
      <c r="M53" s="53" t="s">
        <v>541</v>
      </c>
      <c r="N53" s="98" t="s">
        <v>352</v>
      </c>
      <c r="O53" s="61" t="s">
        <v>591</v>
      </c>
      <c r="P53" s="53" t="s">
        <v>640</v>
      </c>
      <c r="Q53" s="103" t="s">
        <v>695</v>
      </c>
      <c r="R53" s="79" t="s">
        <v>738</v>
      </c>
      <c r="S53" s="53" t="s">
        <v>888</v>
      </c>
      <c r="T53" s="98" t="s">
        <v>815</v>
      </c>
      <c r="U53" s="93" t="s">
        <v>776</v>
      </c>
    </row>
    <row r="54" spans="1:21" ht="56.25" x14ac:dyDescent="0.25">
      <c r="A54" s="71">
        <v>7230</v>
      </c>
      <c r="B54" s="66" t="s">
        <v>104</v>
      </c>
      <c r="C54" s="79" t="s">
        <v>162</v>
      </c>
      <c r="D54" s="53" t="s">
        <v>228</v>
      </c>
      <c r="E54" s="53" t="s">
        <v>13</v>
      </c>
      <c r="F54" s="53" t="s">
        <v>276</v>
      </c>
      <c r="G54" s="53" t="s">
        <v>303</v>
      </c>
      <c r="H54" s="53" t="s">
        <v>343</v>
      </c>
      <c r="I54" s="53" t="s">
        <v>377</v>
      </c>
      <c r="J54" s="53" t="s">
        <v>178</v>
      </c>
      <c r="K54" s="53" t="s">
        <v>438</v>
      </c>
      <c r="L54" s="53" t="s">
        <v>503</v>
      </c>
      <c r="M54" s="53" t="s">
        <v>543</v>
      </c>
      <c r="N54" s="98" t="s">
        <v>352</v>
      </c>
      <c r="O54" s="61" t="s">
        <v>590</v>
      </c>
      <c r="P54" s="53" t="s">
        <v>642</v>
      </c>
      <c r="Q54" s="103" t="s">
        <v>695</v>
      </c>
      <c r="R54" s="79" t="s">
        <v>738</v>
      </c>
      <c r="S54" s="53" t="s">
        <v>883</v>
      </c>
      <c r="T54" s="98" t="s">
        <v>815</v>
      </c>
      <c r="U54" s="93"/>
    </row>
    <row r="55" spans="1:21" ht="70.900000000000006" customHeight="1" x14ac:dyDescent="0.25">
      <c r="A55" s="69">
        <v>7240</v>
      </c>
      <c r="B55" s="64" t="s">
        <v>105</v>
      </c>
      <c r="C55" s="79" t="s">
        <v>218</v>
      </c>
      <c r="D55" s="53" t="s">
        <v>229</v>
      </c>
      <c r="E55" s="53" t="s">
        <v>256</v>
      </c>
      <c r="F55" s="53" t="s">
        <v>279</v>
      </c>
      <c r="G55" s="53" t="s">
        <v>303</v>
      </c>
      <c r="H55" s="53" t="s">
        <v>276</v>
      </c>
      <c r="I55" s="53" t="s">
        <v>16</v>
      </c>
      <c r="J55" s="53" t="s">
        <v>404</v>
      </c>
      <c r="K55" s="53" t="s">
        <v>468</v>
      </c>
      <c r="L55" s="53" t="s">
        <v>504</v>
      </c>
      <c r="M55" s="53" t="s">
        <v>536</v>
      </c>
      <c r="N55" s="98" t="s">
        <v>562</v>
      </c>
      <c r="O55" s="61" t="s">
        <v>589</v>
      </c>
      <c r="P55" s="53" t="s">
        <v>589</v>
      </c>
      <c r="Q55" s="103" t="s">
        <v>694</v>
      </c>
      <c r="R55" s="79" t="s">
        <v>589</v>
      </c>
      <c r="S55" s="53" t="s">
        <v>813</v>
      </c>
      <c r="T55" s="98" t="s">
        <v>813</v>
      </c>
      <c r="U55" s="93" t="s">
        <v>776</v>
      </c>
    </row>
    <row r="56" spans="1:21" x14ac:dyDescent="0.25">
      <c r="A56" s="71"/>
      <c r="B56" s="65" t="s">
        <v>106</v>
      </c>
      <c r="C56" s="80"/>
      <c r="D56" s="53"/>
      <c r="E56" s="53"/>
      <c r="F56" s="53"/>
      <c r="G56" s="53"/>
      <c r="H56" s="53"/>
      <c r="I56" s="53"/>
      <c r="J56" s="53"/>
      <c r="K56" s="53"/>
      <c r="L56" s="53"/>
      <c r="M56" s="53"/>
      <c r="N56" s="98"/>
      <c r="O56" s="61"/>
      <c r="P56" s="53"/>
      <c r="Q56" s="104"/>
      <c r="R56" s="81"/>
      <c r="S56" s="56"/>
      <c r="T56" s="82"/>
      <c r="U56" s="93"/>
    </row>
    <row r="57" spans="1:21" ht="56.25" x14ac:dyDescent="0.25">
      <c r="A57" s="71">
        <v>8110</v>
      </c>
      <c r="B57" s="66" t="s">
        <v>107</v>
      </c>
      <c r="C57" s="79" t="s">
        <v>218</v>
      </c>
      <c r="D57" s="53" t="s">
        <v>203</v>
      </c>
      <c r="E57" s="53" t="s">
        <v>271</v>
      </c>
      <c r="F57" s="53" t="s">
        <v>276</v>
      </c>
      <c r="G57" s="53" t="s">
        <v>304</v>
      </c>
      <c r="H57" s="55" t="s">
        <v>276</v>
      </c>
      <c r="I57" s="53" t="s">
        <v>350</v>
      </c>
      <c r="J57" s="53" t="s">
        <v>398</v>
      </c>
      <c r="K57" s="53" t="s">
        <v>467</v>
      </c>
      <c r="L57" s="53" t="s">
        <v>505</v>
      </c>
      <c r="M57" s="53" t="s">
        <v>549</v>
      </c>
      <c r="N57" s="98" t="s">
        <v>561</v>
      </c>
      <c r="O57" s="61" t="s">
        <v>609</v>
      </c>
      <c r="P57" s="53" t="s">
        <v>643</v>
      </c>
      <c r="Q57" s="104" t="s">
        <v>693</v>
      </c>
      <c r="R57" s="83" t="s">
        <v>737</v>
      </c>
      <c r="S57" s="55" t="s">
        <v>814</v>
      </c>
      <c r="T57" s="99" t="s">
        <v>814</v>
      </c>
      <c r="U57" s="93"/>
    </row>
    <row r="58" spans="1:21" ht="78.75" x14ac:dyDescent="0.25">
      <c r="A58" s="71">
        <v>8120</v>
      </c>
      <c r="B58" s="66" t="s">
        <v>108</v>
      </c>
      <c r="C58" s="79" t="s">
        <v>218</v>
      </c>
      <c r="D58" s="53" t="s">
        <v>203</v>
      </c>
      <c r="E58" s="53" t="s">
        <v>271</v>
      </c>
      <c r="F58" s="53" t="s">
        <v>276</v>
      </c>
      <c r="G58" s="53" t="s">
        <v>305</v>
      </c>
      <c r="H58" s="55" t="s">
        <v>276</v>
      </c>
      <c r="I58" s="53" t="s">
        <v>25</v>
      </c>
      <c r="J58" s="53" t="s">
        <v>398</v>
      </c>
      <c r="K58" s="53" t="s">
        <v>466</v>
      </c>
      <c r="L58" s="53" t="s">
        <v>505</v>
      </c>
      <c r="M58" s="53" t="s">
        <v>549</v>
      </c>
      <c r="N58" s="98" t="s">
        <v>560</v>
      </c>
      <c r="O58" s="61" t="s">
        <v>609</v>
      </c>
      <c r="P58" s="53" t="s">
        <v>643</v>
      </c>
      <c r="Q58" s="104" t="s">
        <v>693</v>
      </c>
      <c r="R58" s="83" t="s">
        <v>737</v>
      </c>
      <c r="S58" s="55" t="s">
        <v>814</v>
      </c>
      <c r="T58" s="99" t="s">
        <v>814</v>
      </c>
      <c r="U58" s="93"/>
    </row>
    <row r="59" spans="1:21" ht="56.25" x14ac:dyDescent="0.25">
      <c r="A59" s="71">
        <v>8150</v>
      </c>
      <c r="B59" s="66" t="s">
        <v>109</v>
      </c>
      <c r="C59" s="79" t="s">
        <v>218</v>
      </c>
      <c r="D59" s="53" t="s">
        <v>182</v>
      </c>
      <c r="E59" s="53" t="s">
        <v>271</v>
      </c>
      <c r="F59" s="53" t="s">
        <v>276</v>
      </c>
      <c r="G59" s="53" t="s">
        <v>276</v>
      </c>
      <c r="H59" s="55" t="s">
        <v>276</v>
      </c>
      <c r="I59" s="53" t="s">
        <v>350</v>
      </c>
      <c r="J59" s="53" t="s">
        <v>398</v>
      </c>
      <c r="K59" s="53" t="s">
        <v>465</v>
      </c>
      <c r="L59" s="53" t="s">
        <v>505</v>
      </c>
      <c r="M59" s="53" t="s">
        <v>549</v>
      </c>
      <c r="N59" s="98" t="s">
        <v>33</v>
      </c>
      <c r="O59" s="61" t="s">
        <v>610</v>
      </c>
      <c r="P59" s="53" t="s">
        <v>643</v>
      </c>
      <c r="Q59" s="104" t="s">
        <v>692</v>
      </c>
      <c r="R59" s="83" t="s">
        <v>773</v>
      </c>
      <c r="S59" s="55" t="s">
        <v>843</v>
      </c>
      <c r="T59" s="99" t="s">
        <v>843</v>
      </c>
      <c r="U59" s="93"/>
    </row>
    <row r="60" spans="1:21" ht="67.5" x14ac:dyDescent="0.25">
      <c r="A60" s="69">
        <v>8160</v>
      </c>
      <c r="B60" s="64" t="s">
        <v>110</v>
      </c>
      <c r="C60" s="79" t="s">
        <v>163</v>
      </c>
      <c r="D60" s="53" t="s">
        <v>204</v>
      </c>
      <c r="E60" s="53" t="s">
        <v>263</v>
      </c>
      <c r="F60" s="53" t="s">
        <v>276</v>
      </c>
      <c r="G60" s="53" t="s">
        <v>307</v>
      </c>
      <c r="H60" s="55" t="s">
        <v>276</v>
      </c>
      <c r="I60" s="53" t="s">
        <v>376</v>
      </c>
      <c r="J60" s="53" t="s">
        <v>403</v>
      </c>
      <c r="K60" s="53" t="s">
        <v>464</v>
      </c>
      <c r="L60" s="53" t="s">
        <v>478</v>
      </c>
      <c r="M60" s="53" t="s">
        <v>542</v>
      </c>
      <c r="N60" s="98" t="s">
        <v>571</v>
      </c>
      <c r="O60" s="61" t="s">
        <v>610</v>
      </c>
      <c r="P60" s="53" t="s">
        <v>643</v>
      </c>
      <c r="Q60" s="104" t="s">
        <v>692</v>
      </c>
      <c r="R60" s="83" t="s">
        <v>774</v>
      </c>
      <c r="S60" s="55" t="s">
        <v>774</v>
      </c>
      <c r="T60" s="99" t="s">
        <v>774</v>
      </c>
      <c r="U60" s="93" t="s">
        <v>776</v>
      </c>
    </row>
    <row r="61" spans="1:21" ht="56.25" x14ac:dyDescent="0.25">
      <c r="A61" s="71">
        <v>8210</v>
      </c>
      <c r="B61" s="66" t="s">
        <v>111</v>
      </c>
      <c r="C61" s="79" t="s">
        <v>218</v>
      </c>
      <c r="D61" s="53" t="s">
        <v>205</v>
      </c>
      <c r="E61" s="53" t="s">
        <v>262</v>
      </c>
      <c r="F61" s="53" t="s">
        <v>276</v>
      </c>
      <c r="G61" s="53" t="s">
        <v>276</v>
      </c>
      <c r="H61" s="55" t="s">
        <v>276</v>
      </c>
      <c r="I61" s="53" t="s">
        <v>376</v>
      </c>
      <c r="J61" s="53" t="s">
        <v>398</v>
      </c>
      <c r="K61" s="53" t="s">
        <v>463</v>
      </c>
      <c r="L61" s="53" t="s">
        <v>502</v>
      </c>
      <c r="M61" s="53" t="s">
        <v>539</v>
      </c>
      <c r="N61" s="98" t="s">
        <v>570</v>
      </c>
      <c r="O61" s="61" t="s">
        <v>611</v>
      </c>
      <c r="P61" s="53" t="s">
        <v>644</v>
      </c>
      <c r="Q61" s="104" t="s">
        <v>276</v>
      </c>
      <c r="R61" s="83" t="s">
        <v>736</v>
      </c>
      <c r="S61" s="55" t="s">
        <v>882</v>
      </c>
      <c r="T61" s="99" t="s">
        <v>844</v>
      </c>
      <c r="U61" s="93"/>
    </row>
    <row r="62" spans="1:21" ht="56.25" x14ac:dyDescent="0.25">
      <c r="A62" s="71">
        <v>8220</v>
      </c>
      <c r="B62" s="66" t="s">
        <v>112</v>
      </c>
      <c r="C62" s="79" t="s">
        <v>218</v>
      </c>
      <c r="D62" s="53" t="s">
        <v>205</v>
      </c>
      <c r="E62" s="53" t="s">
        <v>262</v>
      </c>
      <c r="F62" s="53" t="s">
        <v>276</v>
      </c>
      <c r="G62" s="53" t="s">
        <v>276</v>
      </c>
      <c r="H62" s="55" t="s">
        <v>276</v>
      </c>
      <c r="I62" s="53" t="s">
        <v>350</v>
      </c>
      <c r="J62" s="53" t="s">
        <v>398</v>
      </c>
      <c r="K62" s="53" t="s">
        <v>463</v>
      </c>
      <c r="L62" s="53" t="s">
        <v>502</v>
      </c>
      <c r="M62" s="53" t="s">
        <v>539</v>
      </c>
      <c r="N62" s="98" t="s">
        <v>570</v>
      </c>
      <c r="O62" s="61" t="s">
        <v>611</v>
      </c>
      <c r="P62" s="53" t="s">
        <v>644</v>
      </c>
      <c r="Q62" s="104" t="s">
        <v>276</v>
      </c>
      <c r="R62" s="83" t="s">
        <v>736</v>
      </c>
      <c r="S62" s="56" t="s">
        <v>882</v>
      </c>
      <c r="T62" s="99" t="s">
        <v>844</v>
      </c>
      <c r="U62" s="93"/>
    </row>
    <row r="63" spans="1:21" ht="78.75" x14ac:dyDescent="0.25">
      <c r="A63" s="71">
        <v>8230</v>
      </c>
      <c r="B63" s="66" t="s">
        <v>113</v>
      </c>
      <c r="C63" s="79" t="s">
        <v>164</v>
      </c>
      <c r="D63" s="53" t="s">
        <v>206</v>
      </c>
      <c r="E63" s="53" t="s">
        <v>248</v>
      </c>
      <c r="F63" s="53" t="s">
        <v>276</v>
      </c>
      <c r="G63" s="53" t="s">
        <v>306</v>
      </c>
      <c r="H63" s="55" t="s">
        <v>276</v>
      </c>
      <c r="I63" s="56" t="s">
        <v>350</v>
      </c>
      <c r="J63" s="53" t="s">
        <v>402</v>
      </c>
      <c r="K63" s="53" t="s">
        <v>462</v>
      </c>
      <c r="L63" s="53" t="s">
        <v>506</v>
      </c>
      <c r="M63" s="53" t="s">
        <v>537</v>
      </c>
      <c r="N63" s="98" t="s">
        <v>569</v>
      </c>
      <c r="O63" s="61" t="s">
        <v>588</v>
      </c>
      <c r="P63" s="53" t="s">
        <v>645</v>
      </c>
      <c r="Q63" s="104" t="s">
        <v>714</v>
      </c>
      <c r="R63" s="83" t="s">
        <v>736</v>
      </c>
      <c r="S63" s="55" t="s">
        <v>845</v>
      </c>
      <c r="T63" s="99" t="s">
        <v>845</v>
      </c>
      <c r="U63" s="93"/>
    </row>
    <row r="64" spans="1:21" ht="56.25" x14ac:dyDescent="0.25">
      <c r="A64" s="69">
        <v>8240</v>
      </c>
      <c r="B64" s="64" t="s">
        <v>114</v>
      </c>
      <c r="C64" s="79" t="s">
        <v>230</v>
      </c>
      <c r="D64" s="53" t="s">
        <v>34</v>
      </c>
      <c r="E64" s="53" t="s">
        <v>261</v>
      </c>
      <c r="F64" s="53" t="s">
        <v>276</v>
      </c>
      <c r="G64" s="53" t="s">
        <v>276</v>
      </c>
      <c r="H64" s="55" t="s">
        <v>276</v>
      </c>
      <c r="I64" s="55" t="s">
        <v>380</v>
      </c>
      <c r="J64" s="53" t="s">
        <v>402</v>
      </c>
      <c r="K64" s="53" t="s">
        <v>439</v>
      </c>
      <c r="L64" s="53" t="s">
        <v>501</v>
      </c>
      <c r="M64" s="53" t="s">
        <v>537</v>
      </c>
      <c r="N64" s="98" t="s">
        <v>568</v>
      </c>
      <c r="O64" s="61" t="s">
        <v>612</v>
      </c>
      <c r="P64" s="53" t="s">
        <v>646</v>
      </c>
      <c r="Q64" s="104" t="s">
        <v>691</v>
      </c>
      <c r="R64" s="83" t="s">
        <v>735</v>
      </c>
      <c r="S64" s="56" t="s">
        <v>881</v>
      </c>
      <c r="T64" s="99" t="s">
        <v>812</v>
      </c>
      <c r="U64" s="93" t="s">
        <v>776</v>
      </c>
    </row>
    <row r="65" spans="1:21" ht="33.75" x14ac:dyDescent="0.25">
      <c r="A65" s="71">
        <v>8310</v>
      </c>
      <c r="B65" s="66" t="s">
        <v>115</v>
      </c>
      <c r="C65" s="79" t="s">
        <v>16</v>
      </c>
      <c r="D65" s="53" t="s">
        <v>205</v>
      </c>
      <c r="E65" s="53" t="s">
        <v>248</v>
      </c>
      <c r="F65" s="53" t="s">
        <v>276</v>
      </c>
      <c r="G65" s="53" t="s">
        <v>276</v>
      </c>
      <c r="H65" s="56" t="s">
        <v>276</v>
      </c>
      <c r="I65" s="55" t="s">
        <v>379</v>
      </c>
      <c r="J65" s="53" t="s">
        <v>401</v>
      </c>
      <c r="K65" s="53" t="s">
        <v>440</v>
      </c>
      <c r="L65" s="53" t="s">
        <v>507</v>
      </c>
      <c r="M65" s="53" t="s">
        <v>537</v>
      </c>
      <c r="N65" s="98" t="s">
        <v>352</v>
      </c>
      <c r="O65" s="61" t="s">
        <v>587</v>
      </c>
      <c r="P65" s="53" t="s">
        <v>639</v>
      </c>
      <c r="Q65" s="104" t="s">
        <v>276</v>
      </c>
      <c r="R65" s="81" t="s">
        <v>276</v>
      </c>
      <c r="S65" s="56" t="s">
        <v>276</v>
      </c>
      <c r="T65" s="82" t="s">
        <v>35</v>
      </c>
      <c r="U65" s="93" t="s">
        <v>784</v>
      </c>
    </row>
    <row r="66" spans="1:21" ht="67.5" x14ac:dyDescent="0.25">
      <c r="A66" s="71">
        <v>8340</v>
      </c>
      <c r="B66" s="66" t="s">
        <v>116</v>
      </c>
      <c r="C66" s="79" t="s">
        <v>231</v>
      </c>
      <c r="D66" s="53" t="s">
        <v>232</v>
      </c>
      <c r="E66" s="53" t="s">
        <v>260</v>
      </c>
      <c r="F66" s="53" t="s">
        <v>289</v>
      </c>
      <c r="G66" s="53" t="s">
        <v>276</v>
      </c>
      <c r="H66" s="56" t="s">
        <v>276</v>
      </c>
      <c r="I66" s="55" t="s">
        <v>378</v>
      </c>
      <c r="J66" s="53" t="s">
        <v>400</v>
      </c>
      <c r="K66" s="53" t="s">
        <v>441</v>
      </c>
      <c r="L66" s="53" t="s">
        <v>497</v>
      </c>
      <c r="M66" s="53" t="s">
        <v>536</v>
      </c>
      <c r="N66" s="98" t="s">
        <v>352</v>
      </c>
      <c r="O66" s="61" t="s">
        <v>441</v>
      </c>
      <c r="P66" s="53" t="s">
        <v>638</v>
      </c>
      <c r="Q66" s="105" t="s">
        <v>690</v>
      </c>
      <c r="R66" s="81" t="s">
        <v>276</v>
      </c>
      <c r="S66" s="56" t="s">
        <v>880</v>
      </c>
      <c r="T66" s="82" t="s">
        <v>35</v>
      </c>
      <c r="U66" s="93" t="s">
        <v>789</v>
      </c>
    </row>
    <row r="67" spans="1:21" x14ac:dyDescent="0.25">
      <c r="A67" s="71"/>
      <c r="B67" s="65" t="s">
        <v>117</v>
      </c>
      <c r="C67" s="80"/>
      <c r="D67" s="53"/>
      <c r="E67" s="53"/>
      <c r="F67" s="53"/>
      <c r="G67" s="53"/>
      <c r="H67" s="53"/>
      <c r="I67" s="53"/>
      <c r="J67" s="53"/>
      <c r="K67" s="53"/>
      <c r="L67" s="53"/>
      <c r="M67" s="53"/>
      <c r="N67" s="98"/>
      <c r="O67" s="61"/>
      <c r="P67" s="53"/>
      <c r="Q67" s="103"/>
      <c r="R67" s="79"/>
      <c r="S67" s="53"/>
      <c r="T67" s="98"/>
      <c r="U67" s="93"/>
    </row>
    <row r="68" spans="1:21" ht="123.75" x14ac:dyDescent="0.25">
      <c r="A68" s="71">
        <v>9110</v>
      </c>
      <c r="B68" s="66" t="s">
        <v>118</v>
      </c>
      <c r="C68" s="79" t="s">
        <v>233</v>
      </c>
      <c r="D68" s="56" t="s">
        <v>211</v>
      </c>
      <c r="E68" s="53" t="s">
        <v>248</v>
      </c>
      <c r="F68" s="53" t="s">
        <v>278</v>
      </c>
      <c r="G68" s="53" t="s">
        <v>276</v>
      </c>
      <c r="H68" s="53" t="s">
        <v>320</v>
      </c>
      <c r="I68" s="55" t="s">
        <v>387</v>
      </c>
      <c r="J68" s="53" t="s">
        <v>395</v>
      </c>
      <c r="K68" s="56" t="s">
        <v>442</v>
      </c>
      <c r="L68" s="53" t="s">
        <v>496</v>
      </c>
      <c r="M68" s="53" t="s">
        <v>537</v>
      </c>
      <c r="N68" s="98" t="s">
        <v>352</v>
      </c>
      <c r="O68" s="61" t="s">
        <v>613</v>
      </c>
      <c r="P68" s="55" t="s">
        <v>647</v>
      </c>
      <c r="Q68" s="105" t="s">
        <v>715</v>
      </c>
      <c r="R68" s="79" t="s">
        <v>734</v>
      </c>
      <c r="S68" s="53" t="s">
        <v>879</v>
      </c>
      <c r="T68" s="98" t="s">
        <v>846</v>
      </c>
      <c r="U68" s="95" t="s">
        <v>790</v>
      </c>
    </row>
    <row r="69" spans="1:21" ht="123.75" x14ac:dyDescent="0.25">
      <c r="A69" s="71">
        <v>9130</v>
      </c>
      <c r="B69" s="66" t="s">
        <v>119</v>
      </c>
      <c r="C69" s="79" t="s">
        <v>234</v>
      </c>
      <c r="D69" s="56" t="s">
        <v>210</v>
      </c>
      <c r="E69" s="53" t="s">
        <v>248</v>
      </c>
      <c r="F69" s="53" t="s">
        <v>278</v>
      </c>
      <c r="G69" s="53" t="s">
        <v>276</v>
      </c>
      <c r="H69" s="53" t="s">
        <v>320</v>
      </c>
      <c r="I69" s="55" t="s">
        <v>386</v>
      </c>
      <c r="J69" s="53" t="s">
        <v>395</v>
      </c>
      <c r="K69" s="56" t="s">
        <v>452</v>
      </c>
      <c r="L69" s="53" t="s">
        <v>495</v>
      </c>
      <c r="M69" s="53" t="s">
        <v>537</v>
      </c>
      <c r="N69" s="98" t="s">
        <v>352</v>
      </c>
      <c r="O69" s="61" t="s">
        <v>614</v>
      </c>
      <c r="P69" s="55" t="s">
        <v>648</v>
      </c>
      <c r="Q69" s="105" t="s">
        <v>715</v>
      </c>
      <c r="R69" s="79" t="s">
        <v>734</v>
      </c>
      <c r="S69" s="53" t="s">
        <v>878</v>
      </c>
      <c r="T69" s="98" t="s">
        <v>846</v>
      </c>
      <c r="U69" s="93" t="s">
        <v>791</v>
      </c>
    </row>
    <row r="70" spans="1:21" ht="90" x14ac:dyDescent="0.25">
      <c r="A70" s="71">
        <v>9140</v>
      </c>
      <c r="B70" s="66" t="s">
        <v>142</v>
      </c>
      <c r="C70" s="79" t="s">
        <v>235</v>
      </c>
      <c r="D70" s="53" t="s">
        <v>209</v>
      </c>
      <c r="E70" s="53" t="s">
        <v>250</v>
      </c>
      <c r="F70" s="53" t="s">
        <v>278</v>
      </c>
      <c r="G70" s="53" t="s">
        <v>276</v>
      </c>
      <c r="H70" s="53" t="s">
        <v>276</v>
      </c>
      <c r="I70" s="56" t="s">
        <v>385</v>
      </c>
      <c r="J70" s="53" t="s">
        <v>398</v>
      </c>
      <c r="K70" s="53" t="s">
        <v>443</v>
      </c>
      <c r="L70" s="53" t="s">
        <v>494</v>
      </c>
      <c r="M70" s="53" t="s">
        <v>536</v>
      </c>
      <c r="N70" s="98" t="s">
        <v>563</v>
      </c>
      <c r="O70" s="61" t="s">
        <v>586</v>
      </c>
      <c r="P70" s="55" t="s">
        <v>647</v>
      </c>
      <c r="Q70" s="105" t="s">
        <v>689</v>
      </c>
      <c r="R70" s="79" t="s">
        <v>733</v>
      </c>
      <c r="S70" s="53" t="s">
        <v>877</v>
      </c>
      <c r="T70" s="98" t="s">
        <v>846</v>
      </c>
      <c r="U70" s="93" t="s">
        <v>792</v>
      </c>
    </row>
    <row r="71" spans="1:21" ht="101.25" x14ac:dyDescent="0.25">
      <c r="A71" s="71">
        <v>9150</v>
      </c>
      <c r="B71" s="66" t="s">
        <v>120</v>
      </c>
      <c r="C71" s="79" t="s">
        <v>236</v>
      </c>
      <c r="D71" s="56" t="s">
        <v>208</v>
      </c>
      <c r="E71" s="53" t="s">
        <v>250</v>
      </c>
      <c r="F71" s="53" t="s">
        <v>278</v>
      </c>
      <c r="G71" s="53" t="s">
        <v>276</v>
      </c>
      <c r="H71" s="53" t="s">
        <v>320</v>
      </c>
      <c r="I71" s="55" t="s">
        <v>384</v>
      </c>
      <c r="J71" s="53" t="s">
        <v>395</v>
      </c>
      <c r="K71" s="53" t="s">
        <v>444</v>
      </c>
      <c r="L71" s="53" t="s">
        <v>498</v>
      </c>
      <c r="M71" s="53" t="s">
        <v>536</v>
      </c>
      <c r="N71" s="98" t="s">
        <v>564</v>
      </c>
      <c r="O71" s="61" t="s">
        <v>615</v>
      </c>
      <c r="P71" s="55" t="s">
        <v>649</v>
      </c>
      <c r="Q71" s="105" t="s">
        <v>715</v>
      </c>
      <c r="R71" s="79" t="s">
        <v>732</v>
      </c>
      <c r="S71" s="53" t="s">
        <v>866</v>
      </c>
      <c r="T71" s="98" t="s">
        <v>810</v>
      </c>
      <c r="U71" s="95" t="s">
        <v>793</v>
      </c>
    </row>
    <row r="72" spans="1:21" ht="78.75" x14ac:dyDescent="0.25">
      <c r="A72" s="71">
        <v>9160</v>
      </c>
      <c r="B72" s="66" t="s">
        <v>121</v>
      </c>
      <c r="C72" s="79" t="s">
        <v>237</v>
      </c>
      <c r="D72" s="53" t="s">
        <v>36</v>
      </c>
      <c r="E72" s="53" t="s">
        <v>272</v>
      </c>
      <c r="F72" s="53" t="s">
        <v>278</v>
      </c>
      <c r="G72" s="53" t="s">
        <v>309</v>
      </c>
      <c r="H72" s="53" t="s">
        <v>344</v>
      </c>
      <c r="I72" s="53" t="s">
        <v>361</v>
      </c>
      <c r="J72" s="53" t="s">
        <v>395</v>
      </c>
      <c r="K72" s="53" t="s">
        <v>445</v>
      </c>
      <c r="L72" s="53" t="s">
        <v>493</v>
      </c>
      <c r="M72" s="53" t="s">
        <v>541</v>
      </c>
      <c r="N72" s="98" t="s">
        <v>553</v>
      </c>
      <c r="O72" s="61" t="s">
        <v>616</v>
      </c>
      <c r="P72" s="55" t="s">
        <v>650</v>
      </c>
      <c r="Q72" s="105" t="s">
        <v>716</v>
      </c>
      <c r="R72" s="83" t="s">
        <v>731</v>
      </c>
      <c r="S72" s="53" t="s">
        <v>876</v>
      </c>
      <c r="T72" s="98" t="s">
        <v>811</v>
      </c>
      <c r="U72" s="93" t="s">
        <v>794</v>
      </c>
    </row>
    <row r="73" spans="1:21" ht="78.75" x14ac:dyDescent="0.25">
      <c r="A73" s="71">
        <v>9170</v>
      </c>
      <c r="B73" s="66" t="s">
        <v>122</v>
      </c>
      <c r="C73" s="79" t="s">
        <v>237</v>
      </c>
      <c r="D73" s="53" t="s">
        <v>36</v>
      </c>
      <c r="E73" s="53" t="s">
        <v>248</v>
      </c>
      <c r="F73" s="53" t="s">
        <v>278</v>
      </c>
      <c r="G73" s="53" t="s">
        <v>309</v>
      </c>
      <c r="H73" s="53" t="s">
        <v>345</v>
      </c>
      <c r="I73" s="53" t="s">
        <v>361</v>
      </c>
      <c r="J73" s="53" t="s">
        <v>395</v>
      </c>
      <c r="K73" s="53" t="s">
        <v>451</v>
      </c>
      <c r="L73" s="53" t="s">
        <v>499</v>
      </c>
      <c r="M73" s="53" t="s">
        <v>541</v>
      </c>
      <c r="N73" s="98" t="s">
        <v>553</v>
      </c>
      <c r="O73" s="61" t="s">
        <v>616</v>
      </c>
      <c r="P73" s="55" t="s">
        <v>650</v>
      </c>
      <c r="Q73" s="105" t="s">
        <v>716</v>
      </c>
      <c r="R73" s="83" t="s">
        <v>731</v>
      </c>
      <c r="S73" s="53" t="s">
        <v>875</v>
      </c>
      <c r="T73" s="98" t="s">
        <v>811</v>
      </c>
      <c r="U73" s="93" t="s">
        <v>795</v>
      </c>
    </row>
    <row r="74" spans="1:21" ht="90" x14ac:dyDescent="0.25">
      <c r="A74" s="69">
        <v>9180</v>
      </c>
      <c r="B74" s="64" t="s">
        <v>123</v>
      </c>
      <c r="C74" s="79" t="s">
        <v>166</v>
      </c>
      <c r="D74" s="53" t="s">
        <v>238</v>
      </c>
      <c r="E74" s="59" t="s">
        <v>250</v>
      </c>
      <c r="F74" s="53" t="s">
        <v>278</v>
      </c>
      <c r="G74" s="53" t="s">
        <v>310</v>
      </c>
      <c r="H74" s="53" t="s">
        <v>319</v>
      </c>
      <c r="I74" s="53" t="s">
        <v>383</v>
      </c>
      <c r="J74" s="53"/>
      <c r="K74" s="53" t="s">
        <v>450</v>
      </c>
      <c r="L74" s="53" t="s">
        <v>492</v>
      </c>
      <c r="M74" s="53" t="s">
        <v>541</v>
      </c>
      <c r="N74" s="98" t="s">
        <v>552</v>
      </c>
      <c r="O74" s="61" t="s">
        <v>617</v>
      </c>
      <c r="P74" s="56" t="s">
        <v>651</v>
      </c>
      <c r="Q74" s="104" t="s">
        <v>716</v>
      </c>
      <c r="R74" s="79" t="s">
        <v>730</v>
      </c>
      <c r="S74" s="53" t="s">
        <v>874</v>
      </c>
      <c r="T74" s="98" t="s">
        <v>809</v>
      </c>
      <c r="U74" s="93" t="s">
        <v>776</v>
      </c>
    </row>
    <row r="75" spans="1:21" ht="67.5" x14ac:dyDescent="0.25">
      <c r="A75" s="69" t="s">
        <v>4</v>
      </c>
      <c r="B75" s="64" t="s">
        <v>124</v>
      </c>
      <c r="C75" s="79" t="s">
        <v>167</v>
      </c>
      <c r="D75" s="53" t="s">
        <v>207</v>
      </c>
      <c r="E75" s="53" t="s">
        <v>246</v>
      </c>
      <c r="F75" s="53" t="s">
        <v>278</v>
      </c>
      <c r="G75" s="53" t="s">
        <v>313</v>
      </c>
      <c r="H75" s="53" t="s">
        <v>318</v>
      </c>
      <c r="I75" s="53" t="s">
        <v>382</v>
      </c>
      <c r="J75" s="53" t="s">
        <v>398</v>
      </c>
      <c r="K75" s="53" t="s">
        <v>449</v>
      </c>
      <c r="L75" s="53" t="s">
        <v>491</v>
      </c>
      <c r="M75" s="53" t="s">
        <v>536</v>
      </c>
      <c r="N75" s="98" t="s">
        <v>246</v>
      </c>
      <c r="O75" s="61" t="s">
        <v>618</v>
      </c>
      <c r="P75" s="56" t="s">
        <v>652</v>
      </c>
      <c r="Q75" s="104" t="s">
        <v>716</v>
      </c>
      <c r="R75" s="79" t="s">
        <v>729</v>
      </c>
      <c r="S75" s="53" t="s">
        <v>873</v>
      </c>
      <c r="T75" s="98" t="s">
        <v>808</v>
      </c>
      <c r="U75" s="93" t="s">
        <v>796</v>
      </c>
    </row>
    <row r="76" spans="1:21" ht="135" x14ac:dyDescent="0.25">
      <c r="A76" s="69" t="s">
        <v>5</v>
      </c>
      <c r="B76" s="64" t="s">
        <v>143</v>
      </c>
      <c r="C76" s="79" t="s">
        <v>16</v>
      </c>
      <c r="D76" s="53" t="s">
        <v>239</v>
      </c>
      <c r="E76" s="53" t="s">
        <v>257</v>
      </c>
      <c r="F76" s="53" t="s">
        <v>277</v>
      </c>
      <c r="G76" s="53" t="s">
        <v>311</v>
      </c>
      <c r="H76" s="53" t="s">
        <v>317</v>
      </c>
      <c r="I76" s="53" t="s">
        <v>361</v>
      </c>
      <c r="J76" s="53" t="s">
        <v>399</v>
      </c>
      <c r="K76" s="53" t="s">
        <v>448</v>
      </c>
      <c r="L76" s="53" t="s">
        <v>490</v>
      </c>
      <c r="M76" s="53" t="s">
        <v>537</v>
      </c>
      <c r="N76" s="98" t="s">
        <v>551</v>
      </c>
      <c r="O76" s="61" t="s">
        <v>585</v>
      </c>
      <c r="P76" s="56" t="s">
        <v>653</v>
      </c>
      <c r="Q76" s="104" t="s">
        <v>716</v>
      </c>
      <c r="R76" s="79" t="s">
        <v>775</v>
      </c>
      <c r="S76" s="53" t="s">
        <v>872</v>
      </c>
      <c r="T76" s="98" t="s">
        <v>847</v>
      </c>
      <c r="U76" s="93" t="s">
        <v>797</v>
      </c>
    </row>
    <row r="77" spans="1:21" ht="90" x14ac:dyDescent="0.25">
      <c r="A77" s="71" t="s">
        <v>6</v>
      </c>
      <c r="B77" s="66" t="s">
        <v>144</v>
      </c>
      <c r="C77" s="79" t="s">
        <v>168</v>
      </c>
      <c r="D77" s="53" t="s">
        <v>193</v>
      </c>
      <c r="E77" s="53" t="s">
        <v>257</v>
      </c>
      <c r="F77" s="53" t="s">
        <v>275</v>
      </c>
      <c r="G77" s="53" t="s">
        <v>312</v>
      </c>
      <c r="H77" s="53" t="s">
        <v>317</v>
      </c>
      <c r="I77" s="53" t="s">
        <v>361</v>
      </c>
      <c r="J77" s="53" t="s">
        <v>398</v>
      </c>
      <c r="K77" s="53" t="s">
        <v>447</v>
      </c>
      <c r="L77" s="53" t="s">
        <v>490</v>
      </c>
      <c r="M77" s="53" t="s">
        <v>537</v>
      </c>
      <c r="N77" s="98" t="s">
        <v>567</v>
      </c>
      <c r="O77" s="61" t="s">
        <v>619</v>
      </c>
      <c r="P77" s="56" t="s">
        <v>654</v>
      </c>
      <c r="Q77" s="104" t="s">
        <v>716</v>
      </c>
      <c r="R77" s="79" t="s">
        <v>723</v>
      </c>
      <c r="S77" s="53" t="s">
        <v>871</v>
      </c>
      <c r="T77" s="98" t="s">
        <v>847</v>
      </c>
      <c r="U77" s="95" t="s">
        <v>798</v>
      </c>
    </row>
    <row r="78" spans="1:21" ht="67.5" x14ac:dyDescent="0.25">
      <c r="A78" s="69" t="s">
        <v>7</v>
      </c>
      <c r="B78" s="64" t="s">
        <v>145</v>
      </c>
      <c r="C78" s="79" t="s">
        <v>240</v>
      </c>
      <c r="D78" s="53" t="s">
        <v>37</v>
      </c>
      <c r="E78" s="53" t="s">
        <v>257</v>
      </c>
      <c r="F78" s="53" t="s">
        <v>275</v>
      </c>
      <c r="G78" s="53" t="s">
        <v>275</v>
      </c>
      <c r="H78" s="53" t="s">
        <v>316</v>
      </c>
      <c r="I78" s="53" t="s">
        <v>361</v>
      </c>
      <c r="J78" s="53" t="s">
        <v>398</v>
      </c>
      <c r="K78" s="53" t="s">
        <v>446</v>
      </c>
      <c r="L78" s="53" t="s">
        <v>500</v>
      </c>
      <c r="M78" s="53" t="s">
        <v>538</v>
      </c>
      <c r="N78" s="98" t="s">
        <v>352</v>
      </c>
      <c r="O78" s="61" t="s">
        <v>620</v>
      </c>
      <c r="P78" s="56" t="s">
        <v>654</v>
      </c>
      <c r="Q78" s="104" t="s">
        <v>716</v>
      </c>
      <c r="R78" s="79" t="s">
        <v>724</v>
      </c>
      <c r="S78" s="53" t="s">
        <v>865</v>
      </c>
      <c r="T78" s="98" t="s">
        <v>848</v>
      </c>
      <c r="U78" s="93" t="s">
        <v>776</v>
      </c>
    </row>
    <row r="79" spans="1:21" ht="67.5" x14ac:dyDescent="0.25">
      <c r="A79" s="69" t="s">
        <v>8</v>
      </c>
      <c r="B79" s="64" t="s">
        <v>146</v>
      </c>
      <c r="C79" s="79" t="s">
        <v>241</v>
      </c>
      <c r="D79" s="53" t="s">
        <v>192</v>
      </c>
      <c r="E79" s="53" t="s">
        <v>248</v>
      </c>
      <c r="F79" s="53" t="s">
        <v>275</v>
      </c>
      <c r="G79" s="53" t="s">
        <v>275</v>
      </c>
      <c r="H79" s="53" t="s">
        <v>346</v>
      </c>
      <c r="I79" s="53" t="s">
        <v>360</v>
      </c>
      <c r="J79" s="53" t="s">
        <v>398</v>
      </c>
      <c r="K79" s="53" t="s">
        <v>461</v>
      </c>
      <c r="L79" s="53" t="s">
        <v>38</v>
      </c>
      <c r="M79" s="53" t="s">
        <v>538</v>
      </c>
      <c r="N79" s="98" t="s">
        <v>566</v>
      </c>
      <c r="O79" s="61" t="s">
        <v>461</v>
      </c>
      <c r="P79" s="56" t="s">
        <v>654</v>
      </c>
      <c r="Q79" s="104" t="s">
        <v>716</v>
      </c>
      <c r="R79" s="79" t="s">
        <v>726</v>
      </c>
      <c r="S79" s="53" t="s">
        <v>864</v>
      </c>
      <c r="T79" s="98" t="s">
        <v>807</v>
      </c>
      <c r="U79" s="93" t="s">
        <v>783</v>
      </c>
    </row>
    <row r="80" spans="1:21" ht="90" x14ac:dyDescent="0.25">
      <c r="A80" s="69" t="s">
        <v>9</v>
      </c>
      <c r="B80" s="64" t="s">
        <v>147</v>
      </c>
      <c r="C80" s="79" t="s">
        <v>242</v>
      </c>
      <c r="D80" s="53" t="s">
        <v>191</v>
      </c>
      <c r="E80" s="53" t="s">
        <v>248</v>
      </c>
      <c r="F80" s="53" t="s">
        <v>275</v>
      </c>
      <c r="G80" s="53" t="s">
        <v>275</v>
      </c>
      <c r="H80" s="53" t="s">
        <v>315</v>
      </c>
      <c r="I80" s="53" t="s">
        <v>381</v>
      </c>
      <c r="J80" s="53" t="s">
        <v>395</v>
      </c>
      <c r="K80" s="53" t="s">
        <v>460</v>
      </c>
      <c r="L80" s="53" t="s">
        <v>39</v>
      </c>
      <c r="M80" s="53" t="s">
        <v>538</v>
      </c>
      <c r="N80" s="98" t="s">
        <v>352</v>
      </c>
      <c r="O80" s="61" t="s">
        <v>621</v>
      </c>
      <c r="P80" s="56" t="s">
        <v>654</v>
      </c>
      <c r="Q80" s="105" t="s">
        <v>716</v>
      </c>
      <c r="R80" s="83" t="s">
        <v>727</v>
      </c>
      <c r="S80" s="53" t="s">
        <v>863</v>
      </c>
      <c r="T80" s="98" t="s">
        <v>803</v>
      </c>
      <c r="U80" s="93" t="s">
        <v>782</v>
      </c>
    </row>
    <row r="81" spans="1:22" ht="56.25" x14ac:dyDescent="0.25">
      <c r="A81" s="71" t="s">
        <v>10</v>
      </c>
      <c r="B81" s="66" t="s">
        <v>148</v>
      </c>
      <c r="C81" s="79" t="s">
        <v>169</v>
      </c>
      <c r="D81" s="53" t="s">
        <v>182</v>
      </c>
      <c r="E81" s="53" t="s">
        <v>248</v>
      </c>
      <c r="F81" s="53" t="s">
        <v>275</v>
      </c>
      <c r="G81" s="53" t="s">
        <v>275</v>
      </c>
      <c r="H81" s="53" t="s">
        <v>347</v>
      </c>
      <c r="I81" s="53" t="s">
        <v>359</v>
      </c>
      <c r="J81" s="53" t="s">
        <v>178</v>
      </c>
      <c r="K81" s="53" t="s">
        <v>459</v>
      </c>
      <c r="L81" s="53" t="s">
        <v>178</v>
      </c>
      <c r="M81" s="53" t="s">
        <v>538</v>
      </c>
      <c r="N81" s="98" t="s">
        <v>352</v>
      </c>
      <c r="O81" s="61" t="s">
        <v>622</v>
      </c>
      <c r="P81" s="56" t="s">
        <v>654</v>
      </c>
      <c r="Q81" s="105" t="s">
        <v>716</v>
      </c>
      <c r="R81" s="81" t="s">
        <v>722</v>
      </c>
      <c r="S81" s="53" t="s">
        <v>862</v>
      </c>
      <c r="T81" s="98" t="s">
        <v>806</v>
      </c>
      <c r="U81" s="93" t="s">
        <v>779</v>
      </c>
    </row>
    <row r="82" spans="1:22" ht="56.25" x14ac:dyDescent="0.25">
      <c r="A82" s="71" t="s">
        <v>11</v>
      </c>
      <c r="B82" s="66" t="s">
        <v>125</v>
      </c>
      <c r="C82" s="79" t="s">
        <v>169</v>
      </c>
      <c r="D82" s="53" t="s">
        <v>178</v>
      </c>
      <c r="E82" s="53" t="s">
        <v>248</v>
      </c>
      <c r="F82" s="53" t="s">
        <v>275</v>
      </c>
      <c r="G82" s="53" t="s">
        <v>275</v>
      </c>
      <c r="H82" s="53" t="s">
        <v>347</v>
      </c>
      <c r="I82" s="53" t="s">
        <v>358</v>
      </c>
      <c r="J82" s="53" t="s">
        <v>178</v>
      </c>
      <c r="K82" s="53" t="s">
        <v>458</v>
      </c>
      <c r="L82" s="53" t="s">
        <v>178</v>
      </c>
      <c r="M82" s="53" t="s">
        <v>538</v>
      </c>
      <c r="N82" s="98" t="s">
        <v>352</v>
      </c>
      <c r="O82" s="61" t="s">
        <v>623</v>
      </c>
      <c r="P82" s="56" t="s">
        <v>654</v>
      </c>
      <c r="Q82" s="105" t="s">
        <v>716</v>
      </c>
      <c r="R82" s="81" t="s">
        <v>721</v>
      </c>
      <c r="S82" s="53" t="s">
        <v>867</v>
      </c>
      <c r="T82" s="98" t="s">
        <v>803</v>
      </c>
      <c r="U82" s="93" t="s">
        <v>779</v>
      </c>
    </row>
    <row r="83" spans="1:22" ht="67.5" x14ac:dyDescent="0.25">
      <c r="A83" s="71" t="s">
        <v>12</v>
      </c>
      <c r="B83" s="66" t="s">
        <v>126</v>
      </c>
      <c r="C83" s="79" t="s">
        <v>170</v>
      </c>
      <c r="D83" s="53" t="s">
        <v>177</v>
      </c>
      <c r="E83" s="53" t="s">
        <v>248</v>
      </c>
      <c r="F83" s="53" t="s">
        <v>275</v>
      </c>
      <c r="G83" s="53" t="s">
        <v>275</v>
      </c>
      <c r="H83" s="53" t="s">
        <v>347</v>
      </c>
      <c r="I83" s="53" t="s">
        <v>353</v>
      </c>
      <c r="J83" s="53" t="s">
        <v>178</v>
      </c>
      <c r="K83" s="53" t="s">
        <v>457</v>
      </c>
      <c r="L83" s="53" t="s">
        <v>178</v>
      </c>
      <c r="M83" s="53" t="s">
        <v>538</v>
      </c>
      <c r="N83" s="98" t="s">
        <v>352</v>
      </c>
      <c r="O83" s="61" t="s">
        <v>624</v>
      </c>
      <c r="P83" s="56" t="s">
        <v>654</v>
      </c>
      <c r="Q83" s="104" t="s">
        <v>716</v>
      </c>
      <c r="R83" s="79" t="s">
        <v>721</v>
      </c>
      <c r="S83" s="53" t="s">
        <v>868</v>
      </c>
      <c r="T83" s="98" t="s">
        <v>803</v>
      </c>
      <c r="U83" s="93" t="s">
        <v>780</v>
      </c>
    </row>
    <row r="84" spans="1:22" ht="123.75" x14ac:dyDescent="0.25">
      <c r="A84" s="71">
        <v>9410</v>
      </c>
      <c r="B84" s="66" t="s">
        <v>127</v>
      </c>
      <c r="C84" s="79" t="s">
        <v>243</v>
      </c>
      <c r="D84" s="53" t="s">
        <v>176</v>
      </c>
      <c r="E84" s="53" t="s">
        <v>248</v>
      </c>
      <c r="F84" s="53" t="s">
        <v>275</v>
      </c>
      <c r="G84" s="53" t="s">
        <v>275</v>
      </c>
      <c r="H84" s="53" t="s">
        <v>347</v>
      </c>
      <c r="I84" s="53" t="s">
        <v>354</v>
      </c>
      <c r="J84" s="53" t="s">
        <v>395</v>
      </c>
      <c r="K84" s="53" t="s">
        <v>456</v>
      </c>
      <c r="L84" s="53" t="s">
        <v>488</v>
      </c>
      <c r="M84" s="53" t="s">
        <v>539</v>
      </c>
      <c r="N84" s="98" t="s">
        <v>352</v>
      </c>
      <c r="O84" s="61" t="s">
        <v>625</v>
      </c>
      <c r="P84" s="53" t="s">
        <v>654</v>
      </c>
      <c r="Q84" s="103" t="s">
        <v>717</v>
      </c>
      <c r="R84" s="79" t="s">
        <v>725</v>
      </c>
      <c r="S84" s="53" t="s">
        <v>870</v>
      </c>
      <c r="T84" s="98" t="s">
        <v>805</v>
      </c>
      <c r="U84" s="95" t="s">
        <v>781</v>
      </c>
    </row>
    <row r="85" spans="1:22" ht="67.5" x14ac:dyDescent="0.25">
      <c r="A85" s="71">
        <v>9420</v>
      </c>
      <c r="B85" s="66" t="s">
        <v>149</v>
      </c>
      <c r="C85" s="79" t="s">
        <v>244</v>
      </c>
      <c r="D85" s="53" t="s">
        <v>175</v>
      </c>
      <c r="E85" s="53" t="s">
        <v>250</v>
      </c>
      <c r="F85" s="53" t="s">
        <v>275</v>
      </c>
      <c r="G85" s="53" t="s">
        <v>275</v>
      </c>
      <c r="H85" s="56" t="s">
        <v>348</v>
      </c>
      <c r="I85" s="53" t="s">
        <v>355</v>
      </c>
      <c r="J85" s="53" t="s">
        <v>395</v>
      </c>
      <c r="K85" s="53" t="s">
        <v>455</v>
      </c>
      <c r="L85" s="53" t="s">
        <v>487</v>
      </c>
      <c r="M85" s="53" t="s">
        <v>540</v>
      </c>
      <c r="N85" s="98" t="s">
        <v>352</v>
      </c>
      <c r="O85" s="61" t="s">
        <v>584</v>
      </c>
      <c r="P85" s="53" t="s">
        <v>655</v>
      </c>
      <c r="Q85" s="103" t="s">
        <v>718</v>
      </c>
      <c r="R85" s="79" t="s">
        <v>720</v>
      </c>
      <c r="S85" s="53" t="s">
        <v>869</v>
      </c>
      <c r="T85" s="98" t="s">
        <v>804</v>
      </c>
      <c r="U85" s="93"/>
    </row>
    <row r="86" spans="1:22" ht="101.25" x14ac:dyDescent="0.25">
      <c r="A86" s="69">
        <v>9430</v>
      </c>
      <c r="B86" s="64" t="s">
        <v>150</v>
      </c>
      <c r="C86" s="79" t="s">
        <v>245</v>
      </c>
      <c r="D86" s="53" t="s">
        <v>174</v>
      </c>
      <c r="E86" s="53" t="s">
        <v>256</v>
      </c>
      <c r="F86" s="53" t="s">
        <v>275</v>
      </c>
      <c r="G86" s="53" t="s">
        <v>275</v>
      </c>
      <c r="H86" s="53" t="s">
        <v>276</v>
      </c>
      <c r="I86" s="53" t="s">
        <v>356</v>
      </c>
      <c r="J86" s="53" t="s">
        <v>398</v>
      </c>
      <c r="K86" s="53" t="s">
        <v>453</v>
      </c>
      <c r="L86" s="53" t="s">
        <v>489</v>
      </c>
      <c r="M86" s="53" t="s">
        <v>538</v>
      </c>
      <c r="N86" s="98" t="s">
        <v>565</v>
      </c>
      <c r="O86" s="61" t="s">
        <v>583</v>
      </c>
      <c r="P86" s="53" t="s">
        <v>656</v>
      </c>
      <c r="Q86" s="103" t="s">
        <v>637</v>
      </c>
      <c r="R86" s="79" t="s">
        <v>719</v>
      </c>
      <c r="S86" s="60" t="s">
        <v>40</v>
      </c>
      <c r="T86" s="98" t="s">
        <v>801</v>
      </c>
      <c r="U86" s="93" t="s">
        <v>778</v>
      </c>
      <c r="V86" s="9" t="s">
        <v>2</v>
      </c>
    </row>
    <row r="87" spans="1:22" ht="123.75" x14ac:dyDescent="0.25">
      <c r="A87" s="72">
        <v>9530</v>
      </c>
      <c r="B87" s="73" t="s">
        <v>128</v>
      </c>
      <c r="C87" s="85" t="s">
        <v>171</v>
      </c>
      <c r="D87" s="74" t="s">
        <v>173</v>
      </c>
      <c r="E87" s="75" t="s">
        <v>256</v>
      </c>
      <c r="F87" s="74" t="s">
        <v>274</v>
      </c>
      <c r="G87" s="76" t="s">
        <v>275</v>
      </c>
      <c r="H87" s="76" t="s">
        <v>349</v>
      </c>
      <c r="I87" s="76" t="s">
        <v>357</v>
      </c>
      <c r="J87" s="76" t="s">
        <v>394</v>
      </c>
      <c r="K87" s="77" t="s">
        <v>454</v>
      </c>
      <c r="L87" s="77" t="s">
        <v>479</v>
      </c>
      <c r="M87" s="77" t="s">
        <v>536</v>
      </c>
      <c r="N87" s="100" t="s">
        <v>550</v>
      </c>
      <c r="O87" s="109" t="s">
        <v>582</v>
      </c>
      <c r="P87" s="77" t="s">
        <v>657</v>
      </c>
      <c r="Q87" s="106" t="s">
        <v>637</v>
      </c>
      <c r="R87" s="85" t="s">
        <v>728</v>
      </c>
      <c r="S87" s="78" t="s">
        <v>41</v>
      </c>
      <c r="T87" s="100" t="s">
        <v>802</v>
      </c>
      <c r="U87" s="96" t="s">
        <v>777</v>
      </c>
    </row>
    <row r="88" spans="1:22" x14ac:dyDescent="0.25">
      <c r="A88" s="13"/>
      <c r="B88" s="13"/>
      <c r="C88" s="13"/>
      <c r="D88" s="13"/>
      <c r="E88" s="13"/>
      <c r="F88" s="13"/>
      <c r="G88" s="13"/>
      <c r="H88" s="13"/>
      <c r="I88" s="13"/>
      <c r="J88" s="13"/>
      <c r="K88" s="13"/>
      <c r="L88" s="13"/>
      <c r="M88" s="13"/>
      <c r="N88" s="13"/>
      <c r="O88" s="13"/>
      <c r="P88" s="13"/>
      <c r="Q88" s="13"/>
      <c r="R88" s="13"/>
      <c r="S88" s="13"/>
      <c r="T88" s="13"/>
      <c r="U88" s="13"/>
    </row>
    <row r="89" spans="1:22" ht="23.25" x14ac:dyDescent="0.25">
      <c r="A89" s="13" t="s">
        <v>129</v>
      </c>
      <c r="B89" s="13"/>
      <c r="C89" s="13"/>
      <c r="D89" s="13"/>
      <c r="E89" s="13"/>
      <c r="F89" s="13"/>
      <c r="G89" s="13"/>
      <c r="H89" s="13"/>
      <c r="I89" s="13"/>
      <c r="J89" s="13"/>
      <c r="K89" s="13"/>
      <c r="L89" s="13"/>
      <c r="M89" s="13"/>
      <c r="N89" s="13"/>
      <c r="O89" s="13"/>
      <c r="P89" s="13"/>
      <c r="Q89" s="13"/>
      <c r="R89" s="13"/>
      <c r="S89" s="13"/>
      <c r="T89" s="13"/>
      <c r="U89" s="13"/>
    </row>
    <row r="91" spans="1:22" x14ac:dyDescent="0.25">
      <c r="B91" s="2" t="s">
        <v>130</v>
      </c>
    </row>
    <row r="92" spans="1:22" ht="67.900000000000006" customHeight="1" x14ac:dyDescent="0.25">
      <c r="A92" s="13"/>
      <c r="B92" s="36" t="s">
        <v>43</v>
      </c>
    </row>
    <row r="93" spans="1:22" ht="45.6" customHeight="1" x14ac:dyDescent="0.25">
      <c r="A93" s="13"/>
      <c r="B93" s="36" t="s">
        <v>131</v>
      </c>
    </row>
    <row r="94" spans="1:22" ht="68.45" customHeight="1" x14ac:dyDescent="0.25">
      <c r="A94" s="13"/>
      <c r="B94" s="36" t="s">
        <v>42</v>
      </c>
    </row>
    <row r="95" spans="1:22" ht="36.6" customHeight="1" x14ac:dyDescent="0.25">
      <c r="B95" s="36" t="s">
        <v>132</v>
      </c>
    </row>
    <row r="96" spans="1:22" ht="57.6" customHeight="1" x14ac:dyDescent="0.25">
      <c r="B96" s="36" t="s">
        <v>133</v>
      </c>
    </row>
    <row r="97" spans="1:15" ht="39.6" customHeight="1" x14ac:dyDescent="0.25">
      <c r="B97" s="36" t="s">
        <v>134</v>
      </c>
      <c r="D97" s="13"/>
    </row>
    <row r="98" spans="1:15" x14ac:dyDescent="0.25">
      <c r="B98" s="35"/>
    </row>
    <row r="100" spans="1:15" ht="15.75" x14ac:dyDescent="0.25">
      <c r="A100" s="10"/>
      <c r="B100" s="6"/>
      <c r="C100" s="6"/>
    </row>
    <row r="101" spans="1:15" x14ac:dyDescent="0.25">
      <c r="A101" s="12"/>
    </row>
    <row r="102" spans="1:15" x14ac:dyDescent="0.25">
      <c r="A102" s="12"/>
    </row>
    <row r="103" spans="1:15" x14ac:dyDescent="0.25">
      <c r="A103" s="12"/>
      <c r="O103" s="4"/>
    </row>
    <row r="104" spans="1:15" x14ac:dyDescent="0.25">
      <c r="A104" s="12"/>
    </row>
    <row r="105" spans="1:15" x14ac:dyDescent="0.25">
      <c r="A105" s="12"/>
    </row>
    <row r="106" spans="1:15" x14ac:dyDescent="0.25">
      <c r="A106" s="12"/>
    </row>
    <row r="107" spans="1:15" x14ac:dyDescent="0.25">
      <c r="A107" s="12"/>
    </row>
    <row r="108" spans="1:15" x14ac:dyDescent="0.25">
      <c r="A108" s="12"/>
    </row>
    <row r="109" spans="1:15" x14ac:dyDescent="0.25">
      <c r="A109" s="12"/>
    </row>
    <row r="110" spans="1:15" ht="15.75" x14ac:dyDescent="0.25">
      <c r="A110" s="12"/>
      <c r="B110" s="6"/>
      <c r="C110" s="6"/>
    </row>
    <row r="111" spans="1:15" x14ac:dyDescent="0.25">
      <c r="A111" s="12"/>
    </row>
    <row r="112" spans="1:15" x14ac:dyDescent="0.25">
      <c r="A112" s="12"/>
    </row>
    <row r="113" spans="1:3" x14ac:dyDescent="0.25">
      <c r="A113" s="11"/>
      <c r="B113" s="7"/>
    </row>
    <row r="114" spans="1:3" x14ac:dyDescent="0.25">
      <c r="A114" s="12"/>
    </row>
    <row r="115" spans="1:3" x14ac:dyDescent="0.25">
      <c r="A115" s="11"/>
      <c r="B115" s="7"/>
    </row>
    <row r="116" spans="1:3" ht="15.75" x14ac:dyDescent="0.25">
      <c r="A116" s="12"/>
      <c r="B116" s="6"/>
      <c r="C116" s="6"/>
    </row>
    <row r="117" spans="1:3" x14ac:dyDescent="0.25">
      <c r="A117" s="12"/>
    </row>
    <row r="118" spans="1:3" ht="15.75" x14ac:dyDescent="0.25">
      <c r="A118" s="12"/>
      <c r="B118" s="6"/>
      <c r="C118" s="6"/>
    </row>
    <row r="119" spans="1:3" x14ac:dyDescent="0.25">
      <c r="A119" s="11"/>
      <c r="B119" s="7"/>
    </row>
    <row r="120" spans="1:3" x14ac:dyDescent="0.25">
      <c r="A120" s="12"/>
    </row>
    <row r="121" spans="1:3" x14ac:dyDescent="0.25">
      <c r="A121" s="12"/>
    </row>
    <row r="122" spans="1:3" x14ac:dyDescent="0.25">
      <c r="A122" s="12"/>
    </row>
    <row r="123" spans="1:3" x14ac:dyDescent="0.25">
      <c r="A123" s="12"/>
    </row>
    <row r="124" spans="1:3" x14ac:dyDescent="0.25">
      <c r="A124" s="11"/>
      <c r="B124" s="7"/>
    </row>
    <row r="125" spans="1:3" x14ac:dyDescent="0.25">
      <c r="A125" s="11"/>
      <c r="B125" s="7"/>
    </row>
    <row r="126" spans="1:3" x14ac:dyDescent="0.25">
      <c r="A126" s="11"/>
      <c r="B126" s="7"/>
    </row>
    <row r="127" spans="1:3" x14ac:dyDescent="0.25">
      <c r="A127" s="11"/>
      <c r="B127" s="7"/>
    </row>
    <row r="128" spans="1:3" x14ac:dyDescent="0.25">
      <c r="A128" s="11"/>
      <c r="B128" s="7"/>
    </row>
    <row r="129" spans="1:3" x14ac:dyDescent="0.25">
      <c r="A129" s="11"/>
      <c r="B129" s="7"/>
    </row>
    <row r="130" spans="1:3" x14ac:dyDescent="0.25">
      <c r="A130" s="12"/>
    </row>
    <row r="131" spans="1:3" x14ac:dyDescent="0.25">
      <c r="A131" s="12"/>
    </row>
    <row r="132" spans="1:3" x14ac:dyDescent="0.25">
      <c r="A132" s="12"/>
    </row>
    <row r="133" spans="1:3" x14ac:dyDescent="0.25">
      <c r="A133" s="12"/>
    </row>
    <row r="134" spans="1:3" ht="15.75" x14ac:dyDescent="0.25">
      <c r="A134" s="12"/>
      <c r="B134" s="6"/>
      <c r="C134" s="6"/>
    </row>
    <row r="135" spans="1:3" x14ac:dyDescent="0.25">
      <c r="A135" s="11"/>
      <c r="B135" s="7"/>
    </row>
    <row r="136" spans="1:3" x14ac:dyDescent="0.25">
      <c r="A136" s="12"/>
    </row>
    <row r="137" spans="1:3" x14ac:dyDescent="0.25">
      <c r="A137" s="11"/>
      <c r="B137" s="7"/>
    </row>
    <row r="138" spans="1:3" x14ac:dyDescent="0.25">
      <c r="A138" s="12"/>
    </row>
    <row r="139" spans="1:3" x14ac:dyDescent="0.25">
      <c r="A139" s="12"/>
    </row>
    <row r="140" spans="1:3" x14ac:dyDescent="0.25">
      <c r="A140" s="11"/>
      <c r="B140" s="7"/>
    </row>
    <row r="141" spans="1:3" x14ac:dyDescent="0.25">
      <c r="A141" s="11"/>
      <c r="B141" s="7"/>
    </row>
    <row r="142" spans="1:3" x14ac:dyDescent="0.25">
      <c r="A142" s="12"/>
    </row>
    <row r="143" spans="1:3" x14ac:dyDescent="0.25">
      <c r="A143" s="11"/>
      <c r="B143" s="7"/>
    </row>
    <row r="144" spans="1:3" ht="15.75" x14ac:dyDescent="0.25">
      <c r="A144" s="12"/>
      <c r="B144" s="6"/>
      <c r="C144" s="6"/>
    </row>
    <row r="145" spans="1:3" x14ac:dyDescent="0.25">
      <c r="A145" s="12"/>
    </row>
    <row r="146" spans="1:3" x14ac:dyDescent="0.25">
      <c r="A146" s="12"/>
    </row>
    <row r="147" spans="1:3" x14ac:dyDescent="0.25">
      <c r="A147" s="12"/>
    </row>
    <row r="148" spans="1:3" x14ac:dyDescent="0.25">
      <c r="A148" s="11"/>
      <c r="B148" s="7"/>
    </row>
    <row r="149" spans="1:3" x14ac:dyDescent="0.25">
      <c r="A149" s="12"/>
    </row>
    <row r="150" spans="1:3" x14ac:dyDescent="0.25">
      <c r="A150" s="12"/>
    </row>
    <row r="151" spans="1:3" x14ac:dyDescent="0.25">
      <c r="A151" s="12"/>
    </row>
    <row r="152" spans="1:3" x14ac:dyDescent="0.25">
      <c r="A152" s="11"/>
      <c r="B152" s="7"/>
    </row>
    <row r="153" spans="1:3" x14ac:dyDescent="0.25">
      <c r="A153" s="12"/>
    </row>
    <row r="154" spans="1:3" x14ac:dyDescent="0.25">
      <c r="A154" s="12"/>
    </row>
    <row r="155" spans="1:3" ht="15.75" x14ac:dyDescent="0.25">
      <c r="A155" s="12"/>
      <c r="B155" s="6"/>
      <c r="C155" s="6"/>
    </row>
    <row r="156" spans="1:3" x14ac:dyDescent="0.25">
      <c r="A156" s="12"/>
    </row>
    <row r="157" spans="1:3" x14ac:dyDescent="0.25">
      <c r="A157" s="12"/>
    </row>
    <row r="158" spans="1:3" x14ac:dyDescent="0.25">
      <c r="A158" s="12"/>
    </row>
    <row r="159" spans="1:3" x14ac:dyDescent="0.25">
      <c r="A159" s="12"/>
    </row>
    <row r="160" spans="1:3" x14ac:dyDescent="0.25">
      <c r="A160" s="12"/>
    </row>
    <row r="161" spans="1:2" x14ac:dyDescent="0.25">
      <c r="A161" s="12"/>
    </row>
    <row r="162" spans="1:2" x14ac:dyDescent="0.25">
      <c r="A162" s="11"/>
      <c r="B162" s="7"/>
    </row>
    <row r="163" spans="1:2" x14ac:dyDescent="0.25">
      <c r="A163" s="11"/>
      <c r="B163" s="7"/>
    </row>
    <row r="164" spans="1:2" x14ac:dyDescent="0.25">
      <c r="A164" s="11"/>
      <c r="B164" s="7"/>
    </row>
    <row r="165" spans="1:2" x14ac:dyDescent="0.25">
      <c r="A165" s="12"/>
    </row>
    <row r="166" spans="1:2" x14ac:dyDescent="0.25">
      <c r="A166" s="11"/>
      <c r="B166" s="7"/>
    </row>
    <row r="167" spans="1:2" x14ac:dyDescent="0.25">
      <c r="A167" s="11"/>
      <c r="B167" s="7"/>
    </row>
    <row r="168" spans="1:2" x14ac:dyDescent="0.25">
      <c r="A168" s="11"/>
      <c r="B168" s="7"/>
    </row>
    <row r="169" spans="1:2" x14ac:dyDescent="0.25">
      <c r="A169" s="12"/>
    </row>
    <row r="170" spans="1:2" x14ac:dyDescent="0.25">
      <c r="A170" s="12"/>
    </row>
    <row r="171" spans="1:2" x14ac:dyDescent="0.25">
      <c r="A171" s="12"/>
    </row>
    <row r="172" spans="1:2" x14ac:dyDescent="0.25">
      <c r="A172" s="12"/>
    </row>
    <row r="173" spans="1:2" x14ac:dyDescent="0.25">
      <c r="A173" s="12"/>
    </row>
    <row r="174" spans="1:2" x14ac:dyDescent="0.25">
      <c r="A174" s="11"/>
      <c r="B174" s="7"/>
    </row>
    <row r="175" spans="1:2" x14ac:dyDescent="0.25">
      <c r="A175" s="11"/>
      <c r="B175" s="7"/>
    </row>
  </sheetData>
  <mergeCells count="4">
    <mergeCell ref="C5:U5"/>
    <mergeCell ref="O6:Q6"/>
    <mergeCell ref="R6:T6"/>
    <mergeCell ref="C6:N6"/>
  </mergeCells>
  <hyperlinks>
    <hyperlink ref="B95" r:id="rId1" display="https://www.marais.ch/doc/Moortypen_Bayern_2005.pdf" xr:uid="{00000000-0004-0000-0100-000000000000}"/>
  </hyperlinks>
  <pageMargins left="0.7" right="0.7" top="0.78740157499999996" bottom="0.78740157499999996" header="0.3" footer="0.3"/>
  <pageSetup paperSize="9" orientation="portrait"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V88"/>
  <sheetViews>
    <sheetView zoomScale="110" zoomScaleNormal="110" workbookViewId="0">
      <selection activeCell="X6" sqref="X6"/>
    </sheetView>
  </sheetViews>
  <sheetFormatPr baseColWidth="10" defaultColWidth="11.5703125" defaultRowHeight="15" x14ac:dyDescent="0.25"/>
  <cols>
    <col min="1" max="1" width="13.42578125" customWidth="1"/>
    <col min="2" max="2" width="40.28515625" style="2" customWidth="1"/>
    <col min="21" max="21" width="27.140625" customWidth="1"/>
    <col min="22" max="22" width="15.140625" customWidth="1"/>
  </cols>
  <sheetData>
    <row r="2" spans="1:22" x14ac:dyDescent="0.25">
      <c r="A2" s="14" t="s">
        <v>46</v>
      </c>
    </row>
    <row r="3" spans="1:22" ht="15" customHeight="1" x14ac:dyDescent="0.35">
      <c r="A3" s="5"/>
    </row>
    <row r="4" spans="1:22" ht="83.45" customHeight="1" x14ac:dyDescent="0.25">
      <c r="B4" s="13" t="s">
        <v>151</v>
      </c>
    </row>
    <row r="5" spans="1:22" ht="21" x14ac:dyDescent="0.35">
      <c r="A5" s="5"/>
      <c r="B5" s="3"/>
      <c r="C5" s="115" t="s">
        <v>60</v>
      </c>
      <c r="D5" s="116"/>
      <c r="E5" s="116"/>
      <c r="F5" s="116"/>
      <c r="G5" s="116"/>
      <c r="H5" s="116"/>
      <c r="I5" s="116"/>
      <c r="J5" s="116"/>
      <c r="K5" s="116"/>
      <c r="L5" s="116"/>
      <c r="M5" s="116"/>
      <c r="N5" s="116"/>
      <c r="O5" s="116"/>
      <c r="P5" s="116"/>
      <c r="Q5" s="116"/>
      <c r="R5" s="116"/>
      <c r="S5" s="116"/>
      <c r="T5" s="116"/>
      <c r="U5" s="117"/>
      <c r="V5" s="112" t="s">
        <v>907</v>
      </c>
    </row>
    <row r="6" spans="1:22" ht="14.45" customHeight="1" x14ac:dyDescent="0.25">
      <c r="C6" s="121" t="s">
        <v>61</v>
      </c>
      <c r="D6" s="121"/>
      <c r="E6" s="121"/>
      <c r="F6" s="121"/>
      <c r="G6" s="121"/>
      <c r="H6" s="121"/>
      <c r="I6" s="121"/>
      <c r="J6" s="121"/>
      <c r="K6" s="121"/>
      <c r="L6" s="121"/>
      <c r="M6" s="121"/>
      <c r="N6" s="121"/>
      <c r="O6" s="122" t="s">
        <v>62</v>
      </c>
      <c r="P6" s="122"/>
      <c r="Q6" s="122"/>
      <c r="R6" s="121" t="s">
        <v>63</v>
      </c>
      <c r="S6" s="121"/>
      <c r="T6" s="121"/>
      <c r="U6" s="42" t="s">
        <v>64</v>
      </c>
      <c r="V6" s="40"/>
    </row>
    <row r="7" spans="1:22" ht="11.45" customHeight="1" x14ac:dyDescent="0.25">
      <c r="A7" s="1"/>
      <c r="B7" s="15" t="s">
        <v>152</v>
      </c>
      <c r="C7" s="41">
        <v>2</v>
      </c>
      <c r="D7" s="41">
        <v>2</v>
      </c>
      <c r="E7" s="41">
        <v>5</v>
      </c>
      <c r="F7" s="41">
        <v>2</v>
      </c>
      <c r="G7" s="41">
        <v>1</v>
      </c>
      <c r="H7" s="41">
        <v>1</v>
      </c>
      <c r="I7" s="41">
        <v>2</v>
      </c>
      <c r="J7" s="41">
        <v>4</v>
      </c>
      <c r="K7" s="41">
        <v>2</v>
      </c>
      <c r="L7" s="41">
        <v>2</v>
      </c>
      <c r="M7" s="41">
        <v>1</v>
      </c>
      <c r="N7" s="41">
        <v>2</v>
      </c>
      <c r="O7" s="41">
        <v>3</v>
      </c>
      <c r="P7" s="41">
        <v>5</v>
      </c>
      <c r="Q7" s="41">
        <v>5</v>
      </c>
      <c r="R7" s="41">
        <v>3</v>
      </c>
      <c r="S7" s="41">
        <v>3</v>
      </c>
      <c r="T7" s="41">
        <v>1</v>
      </c>
      <c r="U7" s="42"/>
      <c r="V7" s="40"/>
    </row>
    <row r="8" spans="1:22" ht="47.45" customHeight="1" x14ac:dyDescent="0.25">
      <c r="A8" s="67" t="s">
        <v>47</v>
      </c>
      <c r="B8" s="19" t="s">
        <v>1</v>
      </c>
      <c r="C8" s="37" t="s">
        <v>48</v>
      </c>
      <c r="D8" s="37" t="s">
        <v>49</v>
      </c>
      <c r="E8" s="37" t="s">
        <v>52</v>
      </c>
      <c r="F8" s="37" t="s">
        <v>53</v>
      </c>
      <c r="G8" s="37" t="s">
        <v>54</v>
      </c>
      <c r="H8" s="37" t="s">
        <v>55</v>
      </c>
      <c r="I8" s="37" t="s">
        <v>50</v>
      </c>
      <c r="J8" s="37" t="s">
        <v>56</v>
      </c>
      <c r="K8" s="37" t="s">
        <v>57</v>
      </c>
      <c r="L8" s="37" t="s">
        <v>58</v>
      </c>
      <c r="M8" s="37" t="s">
        <v>59</v>
      </c>
      <c r="N8" s="38" t="s">
        <v>51</v>
      </c>
      <c r="O8" s="37" t="s">
        <v>900</v>
      </c>
      <c r="P8" s="37" t="s">
        <v>901</v>
      </c>
      <c r="Q8" s="38" t="s">
        <v>902</v>
      </c>
      <c r="R8" s="37" t="s">
        <v>903</v>
      </c>
      <c r="S8" s="37" t="s">
        <v>905</v>
      </c>
      <c r="T8" s="38" t="s">
        <v>904</v>
      </c>
      <c r="U8" s="111" t="s">
        <v>906</v>
      </c>
      <c r="V8" s="39"/>
    </row>
    <row r="9" spans="1:22" x14ac:dyDescent="0.25">
      <c r="A9" s="20"/>
      <c r="B9" s="21" t="s">
        <v>65</v>
      </c>
      <c r="C9" s="13"/>
      <c r="D9" s="13"/>
      <c r="E9" s="13"/>
      <c r="F9" s="13"/>
      <c r="G9" s="13"/>
      <c r="H9" s="13"/>
      <c r="I9" s="13"/>
      <c r="J9" s="43"/>
      <c r="K9" s="13"/>
      <c r="L9" s="13"/>
      <c r="M9" s="43"/>
      <c r="N9" s="22"/>
      <c r="O9" s="13"/>
      <c r="P9" s="13"/>
      <c r="Q9" s="22"/>
      <c r="R9" s="13"/>
      <c r="S9" s="13"/>
      <c r="T9" s="22"/>
      <c r="U9" s="13"/>
      <c r="V9" s="44"/>
    </row>
    <row r="10" spans="1:22" x14ac:dyDescent="0.25">
      <c r="A10" s="23" t="s">
        <v>14</v>
      </c>
      <c r="B10" s="24" t="s">
        <v>66</v>
      </c>
      <c r="C10" s="13">
        <v>2</v>
      </c>
      <c r="D10" s="13">
        <v>2</v>
      </c>
      <c r="E10" s="13">
        <v>2</v>
      </c>
      <c r="F10" s="13">
        <v>0</v>
      </c>
      <c r="G10" s="13">
        <v>1</v>
      </c>
      <c r="H10" s="13">
        <v>1</v>
      </c>
      <c r="I10" s="13">
        <v>1</v>
      </c>
      <c r="J10" s="13">
        <v>1</v>
      </c>
      <c r="K10" s="13">
        <v>0</v>
      </c>
      <c r="L10" s="13">
        <v>0</v>
      </c>
      <c r="M10" s="13">
        <v>2</v>
      </c>
      <c r="N10" s="22">
        <v>2</v>
      </c>
      <c r="O10" s="13">
        <v>0</v>
      </c>
      <c r="P10" s="13">
        <v>0</v>
      </c>
      <c r="Q10" s="22">
        <v>1</v>
      </c>
      <c r="R10" s="13">
        <v>0</v>
      </c>
      <c r="S10" s="13">
        <v>0</v>
      </c>
      <c r="T10" s="22">
        <v>0</v>
      </c>
      <c r="U10" s="13"/>
      <c r="V10" s="44">
        <f>(C10*$C$7)+(D10*$D$7)+(E10*$E$7)+(F10*$F$7)+(G10*$G$7)+(H10*$H$7)+(I10*$I$7)+(J10*$J$7)+(K10*$K$7)+(L10*$L$7)+(M10*$M$7)+(N10*$N$7)+(O10*$O$7)+(P10*$P$7)+(Q10*$Q$7)+(R10*$R$7)+(S10*$S$7)+(T10*$T$7)</f>
        <v>37</v>
      </c>
    </row>
    <row r="11" spans="1:22" x14ac:dyDescent="0.25">
      <c r="A11" s="20"/>
      <c r="B11" s="21" t="s">
        <v>67</v>
      </c>
      <c r="C11" s="25"/>
      <c r="D11" s="26"/>
      <c r="E11" s="26"/>
      <c r="F11" s="26"/>
      <c r="G11" s="26"/>
      <c r="H11" s="26"/>
      <c r="I11" s="26"/>
      <c r="J11" s="45"/>
      <c r="K11" s="26"/>
      <c r="L11" s="26"/>
      <c r="M11" s="45"/>
      <c r="N11" s="24"/>
      <c r="O11" s="13"/>
      <c r="P11" s="13"/>
      <c r="Q11" s="22"/>
      <c r="R11" s="13"/>
      <c r="S11" s="13"/>
      <c r="T11" s="22"/>
      <c r="U11" s="13"/>
      <c r="V11" s="44"/>
    </row>
    <row r="12" spans="1:22" x14ac:dyDescent="0.25">
      <c r="A12" s="23">
        <v>2340</v>
      </c>
      <c r="B12" s="24" t="s">
        <v>68</v>
      </c>
      <c r="C12" s="13">
        <v>1</v>
      </c>
      <c r="D12" s="13">
        <v>2</v>
      </c>
      <c r="E12" s="13">
        <v>1</v>
      </c>
      <c r="F12" s="13">
        <v>0</v>
      </c>
      <c r="G12" s="13">
        <v>0</v>
      </c>
      <c r="H12" s="13">
        <v>1</v>
      </c>
      <c r="I12" s="13">
        <v>1</v>
      </c>
      <c r="J12" s="13">
        <v>1</v>
      </c>
      <c r="K12" s="13">
        <v>1</v>
      </c>
      <c r="L12" s="13">
        <v>0</v>
      </c>
      <c r="M12" s="13">
        <v>1</v>
      </c>
      <c r="N12" s="22">
        <v>2</v>
      </c>
      <c r="O12" s="13">
        <v>0</v>
      </c>
      <c r="P12" s="13">
        <v>0</v>
      </c>
      <c r="Q12" s="22">
        <v>1</v>
      </c>
      <c r="R12" s="13">
        <v>0</v>
      </c>
      <c r="S12" s="13">
        <v>1</v>
      </c>
      <c r="T12" s="22">
        <v>0</v>
      </c>
      <c r="U12" s="13"/>
      <c r="V12" s="44">
        <f t="shared" ref="V12:V71" si="0">(C12*$C$7)+(D12*$D$7)+(E12*$E$7)+(F12*$F$7)+(G12*$G$7)+(H12*$H$7)+(I12*$I$7)+(J12*$J$7)+(K12*$K$7)+(L12*$L$7)+(M12*$M$7)+(N12*$N$7)+(O12*$O$7)+(P12*$P$7)+(Q12*$Q$7)+(R12*$R$7)+(S12*$S$7)+(T12*$T$7)</f>
        <v>33</v>
      </c>
    </row>
    <row r="13" spans="1:22" x14ac:dyDescent="0.25">
      <c r="A13" s="20"/>
      <c r="B13" s="21" t="s">
        <v>69</v>
      </c>
      <c r="C13" s="25"/>
      <c r="D13" s="13"/>
      <c r="E13" s="13"/>
      <c r="F13" s="13"/>
      <c r="G13" s="13"/>
      <c r="H13" s="13"/>
      <c r="I13" s="13"/>
      <c r="J13" s="43"/>
      <c r="K13" s="13"/>
      <c r="L13" s="13"/>
      <c r="M13" s="43"/>
      <c r="N13" s="22"/>
      <c r="O13" s="13"/>
      <c r="P13" s="13"/>
      <c r="Q13" s="22"/>
      <c r="R13" s="13"/>
      <c r="S13" s="13"/>
      <c r="T13" s="22"/>
      <c r="U13" s="13"/>
      <c r="V13" s="44"/>
    </row>
    <row r="14" spans="1:22" ht="34.5" x14ac:dyDescent="0.25">
      <c r="A14" s="27">
        <v>3130</v>
      </c>
      <c r="B14" s="22" t="s">
        <v>70</v>
      </c>
      <c r="C14" s="13">
        <v>1</v>
      </c>
      <c r="D14" s="13">
        <v>1</v>
      </c>
      <c r="E14" s="13">
        <v>2</v>
      </c>
      <c r="F14" s="13">
        <v>1</v>
      </c>
      <c r="G14" s="13">
        <v>1</v>
      </c>
      <c r="H14" s="13">
        <v>0</v>
      </c>
      <c r="I14" s="13">
        <v>0</v>
      </c>
      <c r="J14" s="13">
        <v>2</v>
      </c>
      <c r="K14" s="13">
        <v>1</v>
      </c>
      <c r="L14" s="13">
        <v>1</v>
      </c>
      <c r="M14" s="13">
        <v>2</v>
      </c>
      <c r="N14" s="22">
        <v>2</v>
      </c>
      <c r="O14" s="13">
        <v>0</v>
      </c>
      <c r="P14" s="13">
        <v>0</v>
      </c>
      <c r="Q14" s="22">
        <v>1</v>
      </c>
      <c r="R14" s="13">
        <v>0</v>
      </c>
      <c r="S14" s="13">
        <v>0</v>
      </c>
      <c r="T14" s="22">
        <v>0</v>
      </c>
      <c r="U14" s="13"/>
      <c r="V14" s="44">
        <f t="shared" si="0"/>
        <v>40</v>
      </c>
    </row>
    <row r="15" spans="1:22" ht="23.25" x14ac:dyDescent="0.25">
      <c r="A15" s="27">
        <v>3140</v>
      </c>
      <c r="B15" s="22" t="s">
        <v>135</v>
      </c>
      <c r="C15" s="13">
        <v>0</v>
      </c>
      <c r="D15" s="13">
        <v>1</v>
      </c>
      <c r="E15" s="13">
        <v>2</v>
      </c>
      <c r="F15" s="13">
        <v>0</v>
      </c>
      <c r="G15" s="13">
        <v>0</v>
      </c>
      <c r="H15" s="13">
        <v>0</v>
      </c>
      <c r="I15" s="13">
        <v>2</v>
      </c>
      <c r="J15" s="13">
        <v>2</v>
      </c>
      <c r="K15" s="13">
        <v>2</v>
      </c>
      <c r="L15" s="13">
        <v>2</v>
      </c>
      <c r="M15" s="13">
        <v>2</v>
      </c>
      <c r="N15" s="22">
        <v>2</v>
      </c>
      <c r="O15" s="13">
        <v>2</v>
      </c>
      <c r="P15" s="13">
        <v>1</v>
      </c>
      <c r="Q15" s="22">
        <v>0</v>
      </c>
      <c r="R15" s="13">
        <v>0</v>
      </c>
      <c r="S15" s="13">
        <v>1</v>
      </c>
      <c r="T15" s="22">
        <v>0</v>
      </c>
      <c r="U15" s="13"/>
      <c r="V15" s="44">
        <f t="shared" si="0"/>
        <v>52</v>
      </c>
    </row>
    <row r="16" spans="1:22" ht="23.25" x14ac:dyDescent="0.25">
      <c r="A16" s="27">
        <v>3150</v>
      </c>
      <c r="B16" s="22" t="s">
        <v>71</v>
      </c>
      <c r="C16" s="13">
        <v>0</v>
      </c>
      <c r="D16" s="13">
        <v>1</v>
      </c>
      <c r="E16" s="13">
        <v>2</v>
      </c>
      <c r="F16" s="13">
        <v>0</v>
      </c>
      <c r="G16" s="13">
        <v>0</v>
      </c>
      <c r="H16" s="13">
        <v>0</v>
      </c>
      <c r="I16" s="13">
        <v>0</v>
      </c>
      <c r="J16" s="13">
        <v>2</v>
      </c>
      <c r="K16" s="13">
        <v>2</v>
      </c>
      <c r="L16" s="13">
        <v>2</v>
      </c>
      <c r="M16" s="13">
        <v>2</v>
      </c>
      <c r="N16" s="22">
        <v>2</v>
      </c>
      <c r="O16" s="46">
        <v>2</v>
      </c>
      <c r="P16" s="13">
        <v>1</v>
      </c>
      <c r="Q16" s="22">
        <v>0</v>
      </c>
      <c r="R16" s="13">
        <v>0</v>
      </c>
      <c r="S16" s="13">
        <v>0</v>
      </c>
      <c r="T16" s="22">
        <v>0</v>
      </c>
      <c r="U16" s="13"/>
      <c r="V16" s="44">
        <f t="shared" si="0"/>
        <v>45</v>
      </c>
    </row>
    <row r="17" spans="1:22" x14ac:dyDescent="0.25">
      <c r="A17" s="27">
        <v>3160</v>
      </c>
      <c r="B17" s="22" t="s">
        <v>72</v>
      </c>
      <c r="C17" s="13">
        <v>1</v>
      </c>
      <c r="D17" s="13">
        <v>2</v>
      </c>
      <c r="E17" s="13">
        <v>2</v>
      </c>
      <c r="F17" s="13">
        <v>0</v>
      </c>
      <c r="G17" s="13">
        <v>0</v>
      </c>
      <c r="H17" s="13">
        <v>0</v>
      </c>
      <c r="I17" s="13">
        <v>0</v>
      </c>
      <c r="J17" s="13">
        <v>2</v>
      </c>
      <c r="K17" s="13">
        <v>1</v>
      </c>
      <c r="L17" s="13">
        <v>2</v>
      </c>
      <c r="M17" s="13">
        <v>2</v>
      </c>
      <c r="N17" s="22">
        <v>2</v>
      </c>
      <c r="O17" s="13">
        <v>0</v>
      </c>
      <c r="P17" s="13">
        <v>1</v>
      </c>
      <c r="Q17" s="22">
        <v>0</v>
      </c>
      <c r="R17" s="13">
        <v>0</v>
      </c>
      <c r="S17" s="13">
        <v>1</v>
      </c>
      <c r="T17" s="22">
        <v>0</v>
      </c>
      <c r="U17" s="13"/>
      <c r="V17" s="44">
        <f t="shared" si="0"/>
        <v>44</v>
      </c>
    </row>
    <row r="18" spans="1:22" ht="23.25" x14ac:dyDescent="0.25">
      <c r="A18" s="27">
        <v>3220</v>
      </c>
      <c r="B18" s="22" t="s">
        <v>73</v>
      </c>
      <c r="C18" s="13">
        <v>0</v>
      </c>
      <c r="D18" s="13">
        <v>1</v>
      </c>
      <c r="E18" s="13">
        <v>1</v>
      </c>
      <c r="F18" s="13">
        <v>0</v>
      </c>
      <c r="G18" s="13">
        <v>1</v>
      </c>
      <c r="H18" s="13">
        <v>0</v>
      </c>
      <c r="I18" s="13">
        <v>2</v>
      </c>
      <c r="J18" s="13">
        <v>1</v>
      </c>
      <c r="K18" s="13">
        <v>1</v>
      </c>
      <c r="L18" s="13">
        <v>1</v>
      </c>
      <c r="M18" s="13">
        <v>2</v>
      </c>
      <c r="N18" s="22">
        <v>0</v>
      </c>
      <c r="O18" s="13">
        <v>0</v>
      </c>
      <c r="P18" s="13">
        <v>0</v>
      </c>
      <c r="Q18" s="22">
        <v>1</v>
      </c>
      <c r="R18" s="13">
        <v>1</v>
      </c>
      <c r="S18" s="13">
        <v>0</v>
      </c>
      <c r="T18" s="22">
        <v>0</v>
      </c>
      <c r="U18" s="13"/>
      <c r="V18" s="44">
        <f t="shared" si="0"/>
        <v>30</v>
      </c>
    </row>
    <row r="19" spans="1:22" ht="23.25" x14ac:dyDescent="0.25">
      <c r="A19" s="27">
        <v>3230</v>
      </c>
      <c r="B19" s="22" t="s">
        <v>136</v>
      </c>
      <c r="C19" s="13">
        <v>0</v>
      </c>
      <c r="D19" s="13">
        <v>1</v>
      </c>
      <c r="E19" s="13">
        <v>1</v>
      </c>
      <c r="F19" s="13">
        <v>0</v>
      </c>
      <c r="G19" s="13">
        <v>0</v>
      </c>
      <c r="H19" s="13">
        <v>0</v>
      </c>
      <c r="I19" s="13">
        <v>2</v>
      </c>
      <c r="J19" s="13">
        <v>1</v>
      </c>
      <c r="K19" s="13">
        <v>1</v>
      </c>
      <c r="L19" s="13">
        <v>2</v>
      </c>
      <c r="M19" s="13">
        <v>2</v>
      </c>
      <c r="N19" s="22">
        <v>0</v>
      </c>
      <c r="O19" s="13">
        <v>0</v>
      </c>
      <c r="P19" s="13">
        <v>0</v>
      </c>
      <c r="Q19" s="22">
        <v>1</v>
      </c>
      <c r="R19" s="13">
        <v>1</v>
      </c>
      <c r="S19" s="13">
        <v>2</v>
      </c>
      <c r="T19" s="22">
        <v>0</v>
      </c>
      <c r="U19" s="13"/>
      <c r="V19" s="44">
        <f t="shared" si="0"/>
        <v>37</v>
      </c>
    </row>
    <row r="20" spans="1:22" ht="23.25" x14ac:dyDescent="0.25">
      <c r="A20" s="27">
        <v>3240</v>
      </c>
      <c r="B20" s="22" t="s">
        <v>137</v>
      </c>
      <c r="C20" s="13">
        <v>0</v>
      </c>
      <c r="D20" s="13">
        <v>1</v>
      </c>
      <c r="E20" s="13">
        <v>1</v>
      </c>
      <c r="F20" s="13">
        <v>1</v>
      </c>
      <c r="G20" s="13">
        <v>0</v>
      </c>
      <c r="H20" s="13">
        <v>0</v>
      </c>
      <c r="I20" s="13">
        <v>1</v>
      </c>
      <c r="J20" s="13">
        <v>1</v>
      </c>
      <c r="K20" s="13">
        <v>1</v>
      </c>
      <c r="L20" s="13">
        <v>1</v>
      </c>
      <c r="M20" s="13">
        <v>2</v>
      </c>
      <c r="N20" s="22">
        <v>0</v>
      </c>
      <c r="O20" s="13">
        <v>0</v>
      </c>
      <c r="P20" s="13">
        <v>0</v>
      </c>
      <c r="Q20" s="22">
        <v>1</v>
      </c>
      <c r="R20" s="13">
        <v>1</v>
      </c>
      <c r="S20" s="13">
        <v>2</v>
      </c>
      <c r="T20" s="22">
        <v>1</v>
      </c>
      <c r="U20" s="13"/>
      <c r="V20" s="44">
        <f t="shared" si="0"/>
        <v>36</v>
      </c>
    </row>
    <row r="21" spans="1:22" ht="34.5" x14ac:dyDescent="0.25">
      <c r="A21" s="27">
        <v>3260</v>
      </c>
      <c r="B21" s="22" t="s">
        <v>74</v>
      </c>
      <c r="C21" s="13">
        <v>0</v>
      </c>
      <c r="D21" s="13">
        <v>1</v>
      </c>
      <c r="E21" s="13">
        <v>1</v>
      </c>
      <c r="F21" s="13">
        <v>0</v>
      </c>
      <c r="G21" s="13">
        <v>0</v>
      </c>
      <c r="H21" s="13">
        <v>0</v>
      </c>
      <c r="I21" s="13">
        <v>0</v>
      </c>
      <c r="J21" s="13">
        <v>1</v>
      </c>
      <c r="K21" s="13">
        <v>1</v>
      </c>
      <c r="L21" s="13">
        <v>2</v>
      </c>
      <c r="M21" s="13">
        <v>2</v>
      </c>
      <c r="N21" s="22">
        <v>2</v>
      </c>
      <c r="O21" s="13">
        <v>2</v>
      </c>
      <c r="P21" s="13">
        <v>1</v>
      </c>
      <c r="Q21" s="22">
        <v>0</v>
      </c>
      <c r="R21" s="13">
        <v>0</v>
      </c>
      <c r="S21" s="13">
        <v>0</v>
      </c>
      <c r="T21" s="22">
        <v>0</v>
      </c>
      <c r="U21" s="13"/>
      <c r="V21" s="44">
        <f t="shared" si="0"/>
        <v>34</v>
      </c>
    </row>
    <row r="22" spans="1:22" ht="23.25" x14ac:dyDescent="0.25">
      <c r="A22" s="27">
        <v>3270</v>
      </c>
      <c r="B22" s="22" t="s">
        <v>75</v>
      </c>
      <c r="C22" s="13">
        <v>0</v>
      </c>
      <c r="D22" s="13">
        <v>1</v>
      </c>
      <c r="E22" s="13">
        <v>2</v>
      </c>
      <c r="F22" s="13">
        <v>1</v>
      </c>
      <c r="G22" s="13">
        <v>0</v>
      </c>
      <c r="H22" s="13">
        <v>0</v>
      </c>
      <c r="I22" s="13">
        <v>0</v>
      </c>
      <c r="J22" s="13">
        <v>1</v>
      </c>
      <c r="K22" s="13">
        <v>1</v>
      </c>
      <c r="L22" s="13">
        <v>1</v>
      </c>
      <c r="M22" s="13">
        <v>2</v>
      </c>
      <c r="N22" s="22">
        <v>2</v>
      </c>
      <c r="O22" s="13">
        <v>0</v>
      </c>
      <c r="P22" s="13">
        <v>1</v>
      </c>
      <c r="Q22" s="22">
        <v>1</v>
      </c>
      <c r="R22" s="13">
        <v>0</v>
      </c>
      <c r="S22" s="13">
        <v>0</v>
      </c>
      <c r="T22" s="22">
        <v>0</v>
      </c>
      <c r="U22" s="13">
        <v>1</v>
      </c>
      <c r="V22" s="44">
        <f>(C22*$C$7)+(D22*$D$7)+(E22*$E$7)+(F22*$F$7)+(G22*$G$7)+(H22*$H$7)+(I22*$I$7)+(J22*$J$7)+(K22*$K$7)+(L22*$L$7)+(M22*$M$7)+(N22*$N$7)+(O22*$O$7)+(P22*$P$7)+(Q22*$Q$7)+(R22*$R$7)+(S22*$S$7)+(T22*$T$7)+U22</f>
        <v>39</v>
      </c>
    </row>
    <row r="23" spans="1:22" x14ac:dyDescent="0.25">
      <c r="A23" s="27"/>
      <c r="B23" s="21" t="s">
        <v>76</v>
      </c>
      <c r="C23" s="25"/>
      <c r="D23" s="13"/>
      <c r="E23" s="13"/>
      <c r="F23" s="13"/>
      <c r="G23" s="13"/>
      <c r="H23" s="13"/>
      <c r="I23" s="13"/>
      <c r="J23" s="43"/>
      <c r="K23" s="13"/>
      <c r="L23" s="13"/>
      <c r="M23" s="43"/>
      <c r="N23" s="22"/>
      <c r="O23" s="13"/>
      <c r="P23" s="13"/>
      <c r="Q23" s="22"/>
      <c r="R23" s="13"/>
      <c r="S23" s="13"/>
      <c r="T23" s="22"/>
      <c r="U23" s="13"/>
      <c r="V23" s="44"/>
    </row>
    <row r="24" spans="1:22" x14ac:dyDescent="0.25">
      <c r="A24" s="27">
        <v>4030</v>
      </c>
      <c r="B24" s="22" t="s">
        <v>77</v>
      </c>
      <c r="C24" s="13">
        <v>1</v>
      </c>
      <c r="D24" s="28">
        <v>1</v>
      </c>
      <c r="E24" s="13">
        <v>1</v>
      </c>
      <c r="F24" s="13">
        <v>0</v>
      </c>
      <c r="G24" s="13">
        <v>0</v>
      </c>
      <c r="H24" s="13">
        <v>0</v>
      </c>
      <c r="I24" s="13">
        <v>1</v>
      </c>
      <c r="J24" s="43">
        <v>2</v>
      </c>
      <c r="K24" s="13">
        <v>2</v>
      </c>
      <c r="L24" s="13">
        <v>0</v>
      </c>
      <c r="M24" s="13">
        <v>2</v>
      </c>
      <c r="N24" s="22">
        <v>0</v>
      </c>
      <c r="O24" s="13">
        <v>1</v>
      </c>
      <c r="P24" s="13">
        <v>2</v>
      </c>
      <c r="Q24" s="22">
        <v>2</v>
      </c>
      <c r="R24" s="28">
        <v>1</v>
      </c>
      <c r="S24" s="13">
        <v>1</v>
      </c>
      <c r="T24" s="31">
        <v>0</v>
      </c>
      <c r="U24" s="13"/>
      <c r="V24" s="44">
        <f t="shared" si="0"/>
        <v>54</v>
      </c>
    </row>
    <row r="25" spans="1:22" s="8" customFormat="1" x14ac:dyDescent="0.25">
      <c r="A25" s="27">
        <v>4060</v>
      </c>
      <c r="B25" s="22" t="s">
        <v>78</v>
      </c>
      <c r="C25" s="29">
        <v>1</v>
      </c>
      <c r="D25" s="28">
        <v>1</v>
      </c>
      <c r="E25" s="29">
        <v>1</v>
      </c>
      <c r="F25" s="28">
        <v>0</v>
      </c>
      <c r="G25" s="29">
        <v>0</v>
      </c>
      <c r="H25" s="29">
        <v>0</v>
      </c>
      <c r="I25" s="29">
        <v>1</v>
      </c>
      <c r="J25" s="29">
        <v>2</v>
      </c>
      <c r="K25" s="29">
        <v>0</v>
      </c>
      <c r="L25" s="29">
        <v>0</v>
      </c>
      <c r="M25" s="29">
        <v>2</v>
      </c>
      <c r="N25" s="31">
        <v>1</v>
      </c>
      <c r="O25" s="29">
        <v>1</v>
      </c>
      <c r="P25" s="29">
        <v>1</v>
      </c>
      <c r="Q25" s="30">
        <v>2</v>
      </c>
      <c r="R25" s="28">
        <v>1</v>
      </c>
      <c r="S25" s="29">
        <v>1</v>
      </c>
      <c r="T25" s="31">
        <v>0</v>
      </c>
      <c r="U25" s="29"/>
      <c r="V25" s="44">
        <f t="shared" si="0"/>
        <v>47</v>
      </c>
    </row>
    <row r="26" spans="1:22" ht="23.25" x14ac:dyDescent="0.25">
      <c r="A26" s="23">
        <v>4070</v>
      </c>
      <c r="B26" s="24" t="s">
        <v>138</v>
      </c>
      <c r="C26" s="13">
        <v>1</v>
      </c>
      <c r="D26" s="28">
        <v>1</v>
      </c>
      <c r="E26" s="13">
        <v>1</v>
      </c>
      <c r="F26" s="13">
        <v>0</v>
      </c>
      <c r="G26" s="13">
        <v>0</v>
      </c>
      <c r="H26" s="13">
        <v>0</v>
      </c>
      <c r="I26" s="13">
        <v>1</v>
      </c>
      <c r="J26" s="13">
        <v>2</v>
      </c>
      <c r="K26" s="13">
        <v>2</v>
      </c>
      <c r="L26" s="13">
        <v>0</v>
      </c>
      <c r="M26" s="13">
        <v>2</v>
      </c>
      <c r="N26" s="22">
        <v>0</v>
      </c>
      <c r="O26" s="13">
        <v>2</v>
      </c>
      <c r="P26" s="13">
        <v>2</v>
      </c>
      <c r="Q26" s="22">
        <v>2</v>
      </c>
      <c r="R26" s="13">
        <v>2</v>
      </c>
      <c r="S26" s="13">
        <v>2</v>
      </c>
      <c r="T26" s="31">
        <v>2</v>
      </c>
      <c r="U26" s="13"/>
      <c r="V26" s="44">
        <f t="shared" si="0"/>
        <v>65</v>
      </c>
    </row>
    <row r="27" spans="1:22" x14ac:dyDescent="0.25">
      <c r="A27" s="27">
        <v>4080</v>
      </c>
      <c r="B27" s="22" t="s">
        <v>139</v>
      </c>
      <c r="C27" s="13">
        <v>1</v>
      </c>
      <c r="D27" s="28">
        <v>1</v>
      </c>
      <c r="E27" s="13">
        <v>1</v>
      </c>
      <c r="F27" s="13">
        <v>0</v>
      </c>
      <c r="G27" s="13">
        <v>1</v>
      </c>
      <c r="H27" s="13">
        <v>0</v>
      </c>
      <c r="I27" s="13">
        <v>1</v>
      </c>
      <c r="J27" s="13">
        <v>1</v>
      </c>
      <c r="K27" s="13">
        <v>1</v>
      </c>
      <c r="L27" s="13">
        <v>1</v>
      </c>
      <c r="M27" s="13">
        <v>2</v>
      </c>
      <c r="N27" s="22">
        <v>0</v>
      </c>
      <c r="O27" s="13">
        <v>2</v>
      </c>
      <c r="P27" s="13">
        <v>1</v>
      </c>
      <c r="Q27" s="22">
        <v>2</v>
      </c>
      <c r="R27" s="13">
        <v>2</v>
      </c>
      <c r="S27" s="13">
        <v>2</v>
      </c>
      <c r="T27" s="31">
        <v>2</v>
      </c>
      <c r="U27" s="13"/>
      <c r="V27" s="44">
        <f t="shared" si="0"/>
        <v>57</v>
      </c>
    </row>
    <row r="28" spans="1:22" x14ac:dyDescent="0.25">
      <c r="A28" s="23" t="s">
        <v>3</v>
      </c>
      <c r="B28" s="24" t="s">
        <v>79</v>
      </c>
      <c r="C28" s="32">
        <v>2</v>
      </c>
      <c r="D28" s="28">
        <v>1</v>
      </c>
      <c r="E28" s="13">
        <v>2</v>
      </c>
      <c r="F28" s="13">
        <v>1</v>
      </c>
      <c r="G28" s="13">
        <v>1</v>
      </c>
      <c r="H28" s="13">
        <v>0</v>
      </c>
      <c r="I28" s="13">
        <v>1</v>
      </c>
      <c r="J28" s="13">
        <v>1</v>
      </c>
      <c r="K28" s="13">
        <v>2</v>
      </c>
      <c r="L28" s="13">
        <v>0</v>
      </c>
      <c r="M28" s="13">
        <v>1</v>
      </c>
      <c r="N28" s="22">
        <v>1</v>
      </c>
      <c r="O28" s="13">
        <v>1</v>
      </c>
      <c r="P28" s="13">
        <v>1</v>
      </c>
      <c r="Q28" s="22">
        <v>1</v>
      </c>
      <c r="R28" s="13">
        <v>2</v>
      </c>
      <c r="S28" s="13">
        <v>2</v>
      </c>
      <c r="T28" s="31">
        <v>2</v>
      </c>
      <c r="U28" s="13"/>
      <c r="V28" s="44">
        <f t="shared" si="0"/>
        <v>59</v>
      </c>
    </row>
    <row r="29" spans="1:22" x14ac:dyDescent="0.25">
      <c r="A29" s="27"/>
      <c r="B29" s="21" t="s">
        <v>80</v>
      </c>
      <c r="C29" s="25"/>
      <c r="D29" s="13"/>
      <c r="E29" s="13"/>
      <c r="F29" s="13"/>
      <c r="G29" s="13"/>
      <c r="H29" s="13"/>
      <c r="I29" s="13"/>
      <c r="J29" s="43"/>
      <c r="K29" s="13"/>
      <c r="L29" s="13"/>
      <c r="M29" s="43"/>
      <c r="N29" s="22"/>
      <c r="O29" s="13"/>
      <c r="P29" s="13"/>
      <c r="Q29" s="22"/>
      <c r="R29" s="13"/>
      <c r="S29" s="13"/>
      <c r="T29" s="22"/>
      <c r="U29" s="13"/>
      <c r="V29" s="44"/>
    </row>
    <row r="30" spans="1:22" ht="23.25" x14ac:dyDescent="0.25">
      <c r="A30" s="27">
        <v>5130</v>
      </c>
      <c r="B30" s="22" t="s">
        <v>140</v>
      </c>
      <c r="C30" s="13">
        <v>0</v>
      </c>
      <c r="D30" s="13">
        <v>1</v>
      </c>
      <c r="E30" s="13">
        <v>1</v>
      </c>
      <c r="F30" s="32">
        <v>1</v>
      </c>
      <c r="G30" s="13">
        <v>1</v>
      </c>
      <c r="H30" s="13">
        <v>1</v>
      </c>
      <c r="I30" s="47">
        <v>1</v>
      </c>
      <c r="J30" s="13">
        <v>1</v>
      </c>
      <c r="K30" s="13">
        <v>2</v>
      </c>
      <c r="L30" s="13">
        <v>0</v>
      </c>
      <c r="M30" s="13">
        <v>1</v>
      </c>
      <c r="N30" s="22">
        <v>0</v>
      </c>
      <c r="O30" s="13">
        <v>2</v>
      </c>
      <c r="P30" s="13">
        <v>1</v>
      </c>
      <c r="Q30" s="22">
        <v>0</v>
      </c>
      <c r="R30" s="13">
        <v>1</v>
      </c>
      <c r="S30" s="13">
        <v>1</v>
      </c>
      <c r="T30" s="22">
        <v>1</v>
      </c>
      <c r="U30" s="13"/>
      <c r="V30" s="44">
        <f t="shared" si="0"/>
        <v>40</v>
      </c>
    </row>
    <row r="31" spans="1:22" x14ac:dyDescent="0.25">
      <c r="A31" s="27"/>
      <c r="B31" s="21" t="s">
        <v>81</v>
      </c>
      <c r="C31" s="25"/>
      <c r="D31" s="13"/>
      <c r="E31" s="13"/>
      <c r="F31" s="13"/>
      <c r="G31" s="13"/>
      <c r="H31" s="13"/>
      <c r="I31" s="13"/>
      <c r="J31" s="43"/>
      <c r="K31" s="13"/>
      <c r="L31" s="13"/>
      <c r="M31" s="43"/>
      <c r="N31" s="22"/>
      <c r="O31" s="13"/>
      <c r="P31" s="13"/>
      <c r="Q31" s="22"/>
      <c r="R31" s="13"/>
      <c r="S31" s="13"/>
      <c r="T31" s="22"/>
      <c r="U31" s="13"/>
      <c r="V31" s="44"/>
    </row>
    <row r="32" spans="1:22" ht="23.25" x14ac:dyDescent="0.25">
      <c r="A32" s="23">
        <v>6110</v>
      </c>
      <c r="B32" s="24" t="s">
        <v>82</v>
      </c>
      <c r="C32" s="13">
        <v>1</v>
      </c>
      <c r="D32" s="13">
        <v>1</v>
      </c>
      <c r="E32" s="13">
        <v>1</v>
      </c>
      <c r="F32" s="13">
        <v>1</v>
      </c>
      <c r="G32" s="13">
        <v>1</v>
      </c>
      <c r="H32" s="13">
        <v>0</v>
      </c>
      <c r="I32" s="13">
        <v>1</v>
      </c>
      <c r="J32" s="13">
        <v>1</v>
      </c>
      <c r="K32" s="13">
        <v>1</v>
      </c>
      <c r="L32" s="13">
        <v>0</v>
      </c>
      <c r="M32" s="13">
        <v>2</v>
      </c>
      <c r="N32" s="22">
        <v>2</v>
      </c>
      <c r="O32" s="13">
        <v>0</v>
      </c>
      <c r="P32" s="13">
        <v>0</v>
      </c>
      <c r="Q32" s="22">
        <v>0</v>
      </c>
      <c r="R32" s="13">
        <v>0</v>
      </c>
      <c r="S32" s="13">
        <v>0</v>
      </c>
      <c r="T32" s="22">
        <v>0</v>
      </c>
      <c r="U32" s="13">
        <v>1</v>
      </c>
      <c r="V32" s="44">
        <f>(C32*$C$7)+(D32*$D$7)+(E32*$E$7)+(F32*$F$7)+(G32*$G$7)+(H32*$H$7)+(I32*$I$7)+(J32*$J$7)+(K32*$K$7)+(L32*$L$7)+(M32*$M$7)+(N32*$N$7)+(O32*$O$7)+(P32*$P$7)+(Q32*$Q$7)+(R32*$R$7)+(S32*$S$7)+(T32*$T$7)+U32</f>
        <v>27</v>
      </c>
    </row>
    <row r="33" spans="1:22" x14ac:dyDescent="0.25">
      <c r="A33" s="27">
        <v>6130</v>
      </c>
      <c r="B33" s="22" t="s">
        <v>83</v>
      </c>
      <c r="C33" s="13">
        <v>0</v>
      </c>
      <c r="D33" s="13">
        <v>1</v>
      </c>
      <c r="E33" s="13">
        <v>2</v>
      </c>
      <c r="F33" s="13">
        <v>0</v>
      </c>
      <c r="G33" s="13">
        <v>0</v>
      </c>
      <c r="H33" s="13">
        <v>0</v>
      </c>
      <c r="I33" s="13">
        <v>2</v>
      </c>
      <c r="J33" s="13">
        <v>1</v>
      </c>
      <c r="K33" s="13">
        <v>1</v>
      </c>
      <c r="L33" s="13">
        <v>0</v>
      </c>
      <c r="M33" s="13">
        <v>1</v>
      </c>
      <c r="N33" s="22">
        <v>0</v>
      </c>
      <c r="O33" s="13">
        <v>0</v>
      </c>
      <c r="P33" s="13">
        <v>0</v>
      </c>
      <c r="Q33" s="22">
        <v>0</v>
      </c>
      <c r="R33" s="13">
        <v>0</v>
      </c>
      <c r="S33" s="13">
        <v>0</v>
      </c>
      <c r="T33" s="22">
        <v>0</v>
      </c>
      <c r="U33" s="13"/>
      <c r="V33" s="44">
        <f t="shared" si="0"/>
        <v>23</v>
      </c>
    </row>
    <row r="34" spans="1:22" x14ac:dyDescent="0.25">
      <c r="A34" s="27">
        <v>6150</v>
      </c>
      <c r="B34" s="22" t="s">
        <v>84</v>
      </c>
      <c r="C34" s="13">
        <v>2</v>
      </c>
      <c r="D34" s="13">
        <v>2</v>
      </c>
      <c r="E34" s="13">
        <v>1</v>
      </c>
      <c r="F34" s="13">
        <v>0</v>
      </c>
      <c r="G34" s="13">
        <v>0</v>
      </c>
      <c r="H34" s="13">
        <v>0</v>
      </c>
      <c r="I34" s="13">
        <v>1</v>
      </c>
      <c r="J34" s="13">
        <v>2</v>
      </c>
      <c r="K34" s="13">
        <v>1</v>
      </c>
      <c r="L34" s="13">
        <v>0</v>
      </c>
      <c r="M34" s="13">
        <v>2</v>
      </c>
      <c r="N34" s="22">
        <v>1</v>
      </c>
      <c r="O34" s="13">
        <v>0</v>
      </c>
      <c r="P34" s="13">
        <v>0</v>
      </c>
      <c r="Q34" s="22">
        <v>0</v>
      </c>
      <c r="R34" s="13">
        <v>0</v>
      </c>
      <c r="S34" s="13">
        <v>0</v>
      </c>
      <c r="T34" s="22">
        <v>0</v>
      </c>
      <c r="U34" s="13"/>
      <c r="V34" s="44">
        <f t="shared" si="0"/>
        <v>29</v>
      </c>
    </row>
    <row r="35" spans="1:22" x14ac:dyDescent="0.25">
      <c r="A35" s="27">
        <v>6170</v>
      </c>
      <c r="B35" s="22" t="s">
        <v>85</v>
      </c>
      <c r="C35" s="13">
        <v>2</v>
      </c>
      <c r="D35" s="13">
        <v>1</v>
      </c>
      <c r="E35" s="13">
        <v>1</v>
      </c>
      <c r="F35" s="13">
        <v>0</v>
      </c>
      <c r="G35" s="13">
        <v>0</v>
      </c>
      <c r="H35" s="13">
        <v>0</v>
      </c>
      <c r="I35" s="13">
        <v>1</v>
      </c>
      <c r="J35" s="13">
        <v>2</v>
      </c>
      <c r="K35" s="13">
        <v>1</v>
      </c>
      <c r="L35" s="13">
        <v>0</v>
      </c>
      <c r="M35" s="13">
        <v>2</v>
      </c>
      <c r="N35" s="22">
        <v>1</v>
      </c>
      <c r="O35" s="13">
        <v>0</v>
      </c>
      <c r="P35" s="13">
        <v>0</v>
      </c>
      <c r="Q35" s="22">
        <v>0</v>
      </c>
      <c r="R35" s="13">
        <v>0</v>
      </c>
      <c r="S35" s="13">
        <v>0</v>
      </c>
      <c r="T35" s="22">
        <v>0</v>
      </c>
      <c r="U35" s="13"/>
      <c r="V35" s="44">
        <f t="shared" si="0"/>
        <v>27</v>
      </c>
    </row>
    <row r="36" spans="1:22" ht="23.25" x14ac:dyDescent="0.25">
      <c r="A36" s="27">
        <v>6190</v>
      </c>
      <c r="B36" s="22" t="s">
        <v>86</v>
      </c>
      <c r="C36" s="13">
        <v>1</v>
      </c>
      <c r="D36" s="13">
        <v>1</v>
      </c>
      <c r="E36" s="13">
        <v>1</v>
      </c>
      <c r="F36" s="13">
        <v>0</v>
      </c>
      <c r="G36" s="13">
        <v>1</v>
      </c>
      <c r="H36" s="13">
        <v>0</v>
      </c>
      <c r="I36" s="13">
        <v>2</v>
      </c>
      <c r="J36" s="13">
        <v>1</v>
      </c>
      <c r="K36" s="13">
        <v>0</v>
      </c>
      <c r="L36" s="13">
        <v>0</v>
      </c>
      <c r="M36" s="13">
        <v>2</v>
      </c>
      <c r="N36" s="22">
        <v>1</v>
      </c>
      <c r="O36" s="13">
        <v>0</v>
      </c>
      <c r="P36" s="13">
        <v>0</v>
      </c>
      <c r="Q36" s="22">
        <v>0</v>
      </c>
      <c r="R36" s="13">
        <v>0</v>
      </c>
      <c r="S36" s="13">
        <v>0</v>
      </c>
      <c r="T36" s="22">
        <v>0</v>
      </c>
      <c r="U36" s="13"/>
      <c r="V36" s="44">
        <f t="shared" si="0"/>
        <v>22</v>
      </c>
    </row>
    <row r="37" spans="1:22" ht="34.5" x14ac:dyDescent="0.25">
      <c r="A37" s="23">
        <v>6210</v>
      </c>
      <c r="B37" s="24" t="s">
        <v>87</v>
      </c>
      <c r="C37" s="13">
        <v>0</v>
      </c>
      <c r="D37" s="13">
        <v>1</v>
      </c>
      <c r="E37" s="13">
        <v>1</v>
      </c>
      <c r="F37" s="13">
        <v>0</v>
      </c>
      <c r="G37" s="13">
        <v>0</v>
      </c>
      <c r="H37" s="13">
        <v>1</v>
      </c>
      <c r="I37" s="13">
        <v>0</v>
      </c>
      <c r="J37" s="13">
        <v>1</v>
      </c>
      <c r="K37" s="13">
        <v>1</v>
      </c>
      <c r="L37" s="13">
        <v>0</v>
      </c>
      <c r="M37" s="13">
        <v>2</v>
      </c>
      <c r="N37" s="22">
        <v>0</v>
      </c>
      <c r="O37" s="13">
        <v>0</v>
      </c>
      <c r="P37" s="13">
        <v>0</v>
      </c>
      <c r="Q37" s="22">
        <v>0</v>
      </c>
      <c r="R37" s="13">
        <v>0</v>
      </c>
      <c r="S37" s="13">
        <v>0</v>
      </c>
      <c r="T37" s="22">
        <v>0</v>
      </c>
      <c r="U37" s="13"/>
      <c r="V37" s="44">
        <f t="shared" si="0"/>
        <v>16</v>
      </c>
    </row>
    <row r="38" spans="1:22" ht="34.5" x14ac:dyDescent="0.25">
      <c r="A38" s="23">
        <v>6230</v>
      </c>
      <c r="B38" s="24" t="s">
        <v>88</v>
      </c>
      <c r="C38" s="13">
        <v>1</v>
      </c>
      <c r="D38" s="13">
        <v>1</v>
      </c>
      <c r="E38" s="13">
        <v>1</v>
      </c>
      <c r="F38" s="13">
        <v>0</v>
      </c>
      <c r="G38" s="13">
        <v>0</v>
      </c>
      <c r="H38" s="13">
        <v>1</v>
      </c>
      <c r="I38" s="13">
        <v>2</v>
      </c>
      <c r="J38" s="13">
        <v>2</v>
      </c>
      <c r="K38" s="13">
        <v>1</v>
      </c>
      <c r="L38" s="13">
        <v>0</v>
      </c>
      <c r="M38" s="13">
        <v>2</v>
      </c>
      <c r="N38" s="22">
        <v>0</v>
      </c>
      <c r="O38" s="13">
        <v>0</v>
      </c>
      <c r="P38" s="13">
        <v>0</v>
      </c>
      <c r="Q38" s="22">
        <v>0</v>
      </c>
      <c r="R38" s="13">
        <v>0</v>
      </c>
      <c r="S38" s="13">
        <v>1</v>
      </c>
      <c r="T38" s="22">
        <v>0</v>
      </c>
      <c r="U38" s="13"/>
      <c r="V38" s="44">
        <f t="shared" si="0"/>
        <v>29</v>
      </c>
    </row>
    <row r="39" spans="1:22" x14ac:dyDescent="0.25">
      <c r="A39" s="23">
        <v>6240</v>
      </c>
      <c r="B39" s="24" t="s">
        <v>89</v>
      </c>
      <c r="C39" s="13">
        <v>2</v>
      </c>
      <c r="D39" s="13">
        <v>1</v>
      </c>
      <c r="E39" s="13">
        <v>0</v>
      </c>
      <c r="F39" s="13">
        <v>0</v>
      </c>
      <c r="G39" s="13">
        <v>0</v>
      </c>
      <c r="H39" s="13">
        <v>0</v>
      </c>
      <c r="I39" s="13">
        <v>2</v>
      </c>
      <c r="J39" s="13">
        <v>1</v>
      </c>
      <c r="K39" s="13">
        <v>1</v>
      </c>
      <c r="L39" s="13">
        <v>1</v>
      </c>
      <c r="M39" s="13">
        <v>1</v>
      </c>
      <c r="N39" s="22">
        <v>1</v>
      </c>
      <c r="O39" s="13">
        <v>1</v>
      </c>
      <c r="P39" s="13">
        <v>0</v>
      </c>
      <c r="Q39" s="22">
        <v>0</v>
      </c>
      <c r="R39" s="13">
        <v>0</v>
      </c>
      <c r="S39" s="13">
        <v>1</v>
      </c>
      <c r="T39" s="22">
        <v>0</v>
      </c>
      <c r="U39" s="13"/>
      <c r="V39" s="44">
        <f t="shared" si="0"/>
        <v>27</v>
      </c>
    </row>
    <row r="40" spans="1:22" x14ac:dyDescent="0.25">
      <c r="A40" s="23">
        <v>6250</v>
      </c>
      <c r="B40" s="24" t="s">
        <v>90</v>
      </c>
      <c r="C40" s="13">
        <v>2</v>
      </c>
      <c r="D40" s="13">
        <v>2</v>
      </c>
      <c r="E40" s="13">
        <v>1</v>
      </c>
      <c r="F40" s="13">
        <v>1</v>
      </c>
      <c r="G40" s="13">
        <v>1</v>
      </c>
      <c r="H40" s="13">
        <v>0</v>
      </c>
      <c r="I40" s="13">
        <v>2</v>
      </c>
      <c r="J40" s="13">
        <v>1</v>
      </c>
      <c r="K40" s="13">
        <v>1</v>
      </c>
      <c r="L40" s="13">
        <v>1</v>
      </c>
      <c r="M40" s="13">
        <v>1</v>
      </c>
      <c r="N40" s="22">
        <v>1</v>
      </c>
      <c r="O40" s="13">
        <v>1</v>
      </c>
      <c r="P40" s="13">
        <v>0</v>
      </c>
      <c r="Q40" s="22">
        <v>0</v>
      </c>
      <c r="R40" s="13">
        <v>0</v>
      </c>
      <c r="S40" s="13">
        <v>1</v>
      </c>
      <c r="T40" s="22">
        <v>0</v>
      </c>
      <c r="U40" s="13"/>
      <c r="V40" s="44">
        <f t="shared" si="0"/>
        <v>37</v>
      </c>
    </row>
    <row r="41" spans="1:22" x14ac:dyDescent="0.25">
      <c r="A41" s="23">
        <v>6260</v>
      </c>
      <c r="B41" s="24" t="s">
        <v>91</v>
      </c>
      <c r="C41" s="13">
        <v>2</v>
      </c>
      <c r="D41" s="13">
        <v>2</v>
      </c>
      <c r="E41" s="13">
        <v>2</v>
      </c>
      <c r="F41" s="13">
        <v>0</v>
      </c>
      <c r="G41" s="13">
        <v>0</v>
      </c>
      <c r="H41" s="13">
        <v>0</v>
      </c>
      <c r="I41" s="13">
        <v>2</v>
      </c>
      <c r="J41" s="13">
        <v>1</v>
      </c>
      <c r="K41" s="13">
        <v>1</v>
      </c>
      <c r="L41" s="13">
        <v>1</v>
      </c>
      <c r="M41" s="13">
        <v>1</v>
      </c>
      <c r="N41" s="22">
        <v>1</v>
      </c>
      <c r="O41" s="13">
        <v>1</v>
      </c>
      <c r="P41" s="13">
        <v>0</v>
      </c>
      <c r="Q41" s="22">
        <v>0</v>
      </c>
      <c r="R41" s="13">
        <v>0</v>
      </c>
      <c r="S41" s="13">
        <v>1</v>
      </c>
      <c r="T41" s="22">
        <v>0</v>
      </c>
      <c r="U41" s="13"/>
      <c r="V41" s="44">
        <f t="shared" si="0"/>
        <v>39</v>
      </c>
    </row>
    <row r="42" spans="1:22" ht="23.25" x14ac:dyDescent="0.25">
      <c r="A42" s="23">
        <v>6410</v>
      </c>
      <c r="B42" s="24" t="s">
        <v>92</v>
      </c>
      <c r="C42" s="13">
        <v>1</v>
      </c>
      <c r="D42" s="13">
        <v>1</v>
      </c>
      <c r="E42" s="13">
        <v>0</v>
      </c>
      <c r="F42" s="13">
        <v>0</v>
      </c>
      <c r="G42" s="13">
        <v>0</v>
      </c>
      <c r="H42" s="13">
        <v>0</v>
      </c>
      <c r="I42" s="13">
        <v>1</v>
      </c>
      <c r="J42" s="13">
        <v>1</v>
      </c>
      <c r="K42" s="13">
        <v>1</v>
      </c>
      <c r="L42" s="13">
        <v>1</v>
      </c>
      <c r="M42" s="13">
        <v>2</v>
      </c>
      <c r="N42" s="22">
        <v>2</v>
      </c>
      <c r="O42" s="13">
        <v>0</v>
      </c>
      <c r="P42" s="13">
        <v>0</v>
      </c>
      <c r="Q42" s="22">
        <v>1</v>
      </c>
      <c r="R42" s="13">
        <v>0</v>
      </c>
      <c r="S42" s="13">
        <v>1</v>
      </c>
      <c r="T42" s="22">
        <v>0</v>
      </c>
      <c r="U42" s="13"/>
      <c r="V42" s="44">
        <f t="shared" si="0"/>
        <v>28</v>
      </c>
    </row>
    <row r="43" spans="1:22" ht="23.25" x14ac:dyDescent="0.25">
      <c r="A43" s="27">
        <v>6430</v>
      </c>
      <c r="B43" s="22" t="s">
        <v>93</v>
      </c>
      <c r="C43" s="13">
        <v>0</v>
      </c>
      <c r="D43" s="13">
        <v>1</v>
      </c>
      <c r="E43" s="13">
        <v>1</v>
      </c>
      <c r="F43" s="13">
        <v>0</v>
      </c>
      <c r="G43" s="13">
        <v>1</v>
      </c>
      <c r="H43" s="13">
        <v>0</v>
      </c>
      <c r="I43" s="13">
        <v>1</v>
      </c>
      <c r="J43" s="13">
        <v>1</v>
      </c>
      <c r="K43" s="13">
        <v>1</v>
      </c>
      <c r="L43" s="13">
        <v>2</v>
      </c>
      <c r="M43" s="13">
        <v>2</v>
      </c>
      <c r="N43" s="22">
        <v>0</v>
      </c>
      <c r="O43" s="13">
        <v>1</v>
      </c>
      <c r="P43" s="13">
        <v>0</v>
      </c>
      <c r="Q43" s="22">
        <v>0</v>
      </c>
      <c r="R43" s="13">
        <v>1</v>
      </c>
      <c r="S43" s="13">
        <v>1</v>
      </c>
      <c r="T43" s="22">
        <v>0</v>
      </c>
      <c r="U43" s="13"/>
      <c r="V43" s="44">
        <f t="shared" si="0"/>
        <v>31</v>
      </c>
    </row>
    <row r="44" spans="1:22" x14ac:dyDescent="0.25">
      <c r="A44" s="27">
        <v>6440</v>
      </c>
      <c r="B44" s="22" t="s">
        <v>94</v>
      </c>
      <c r="C44" s="13">
        <v>1</v>
      </c>
      <c r="D44" s="13">
        <v>2</v>
      </c>
      <c r="E44" s="13">
        <v>1</v>
      </c>
      <c r="F44" s="13">
        <v>1</v>
      </c>
      <c r="G44" s="13">
        <v>0</v>
      </c>
      <c r="H44" s="13">
        <v>1</v>
      </c>
      <c r="I44" s="13">
        <v>1</v>
      </c>
      <c r="J44" s="13">
        <v>1</v>
      </c>
      <c r="K44" s="13">
        <v>0</v>
      </c>
      <c r="L44" s="13">
        <v>2</v>
      </c>
      <c r="M44" s="13">
        <v>1</v>
      </c>
      <c r="N44" s="22">
        <v>1</v>
      </c>
      <c r="O44" s="13">
        <v>1</v>
      </c>
      <c r="P44" s="13">
        <v>0</v>
      </c>
      <c r="Q44" s="22">
        <v>0</v>
      </c>
      <c r="R44" s="13">
        <v>1</v>
      </c>
      <c r="S44" s="13">
        <v>0</v>
      </c>
      <c r="T44" s="22">
        <v>0</v>
      </c>
      <c r="U44" s="13"/>
      <c r="V44" s="44">
        <f t="shared" si="0"/>
        <v>33</v>
      </c>
    </row>
    <row r="45" spans="1:22" ht="23.25" x14ac:dyDescent="0.25">
      <c r="A45" s="27">
        <v>6510</v>
      </c>
      <c r="B45" s="22" t="s">
        <v>95</v>
      </c>
      <c r="C45" s="13">
        <v>0</v>
      </c>
      <c r="D45" s="13">
        <v>1</v>
      </c>
      <c r="E45" s="13">
        <v>2</v>
      </c>
      <c r="F45" s="13">
        <v>0</v>
      </c>
      <c r="G45" s="13">
        <v>0</v>
      </c>
      <c r="H45" s="13">
        <v>1</v>
      </c>
      <c r="I45" s="13">
        <v>1</v>
      </c>
      <c r="J45" s="13">
        <v>1</v>
      </c>
      <c r="K45" s="13">
        <v>1</v>
      </c>
      <c r="L45" s="13">
        <v>0</v>
      </c>
      <c r="M45" s="13">
        <v>2</v>
      </c>
      <c r="N45" s="22">
        <v>0</v>
      </c>
      <c r="O45" s="13">
        <v>1</v>
      </c>
      <c r="P45" s="13">
        <v>0</v>
      </c>
      <c r="Q45" s="22">
        <v>1</v>
      </c>
      <c r="R45" s="13">
        <v>0</v>
      </c>
      <c r="S45" s="13">
        <v>0</v>
      </c>
      <c r="T45" s="22">
        <v>0</v>
      </c>
      <c r="U45" s="13"/>
      <c r="V45" s="44">
        <f t="shared" si="0"/>
        <v>31</v>
      </c>
    </row>
    <row r="46" spans="1:22" x14ac:dyDescent="0.25">
      <c r="A46" s="27">
        <v>6520</v>
      </c>
      <c r="B46" s="22" t="s">
        <v>96</v>
      </c>
      <c r="C46" s="13">
        <v>0</v>
      </c>
      <c r="D46" s="13">
        <v>1</v>
      </c>
      <c r="E46" s="13">
        <v>0</v>
      </c>
      <c r="F46" s="13">
        <v>0</v>
      </c>
      <c r="G46" s="13">
        <v>0</v>
      </c>
      <c r="H46" s="13">
        <v>0</v>
      </c>
      <c r="I46" s="13">
        <v>0</v>
      </c>
      <c r="J46" s="13">
        <v>1</v>
      </c>
      <c r="K46" s="13">
        <v>1</v>
      </c>
      <c r="L46" s="13">
        <v>0</v>
      </c>
      <c r="M46" s="13">
        <v>2</v>
      </c>
      <c r="N46" s="22">
        <v>2</v>
      </c>
      <c r="O46" s="13">
        <v>1</v>
      </c>
      <c r="P46" s="13">
        <v>0</v>
      </c>
      <c r="Q46" s="22">
        <v>2</v>
      </c>
      <c r="R46" s="13">
        <v>1</v>
      </c>
      <c r="S46" s="13">
        <v>0</v>
      </c>
      <c r="T46" s="22">
        <v>0</v>
      </c>
      <c r="U46" s="13"/>
      <c r="V46" s="44">
        <f t="shared" si="0"/>
        <v>30</v>
      </c>
    </row>
    <row r="47" spans="1:22" x14ac:dyDescent="0.25">
      <c r="A47" s="27"/>
      <c r="B47" s="21" t="s">
        <v>97</v>
      </c>
      <c r="C47" s="25"/>
      <c r="D47" s="13"/>
      <c r="E47" s="13"/>
      <c r="F47" s="13"/>
      <c r="G47" s="13"/>
      <c r="H47" s="13"/>
      <c r="I47" s="13"/>
      <c r="J47" s="43"/>
      <c r="K47" s="13"/>
      <c r="L47" s="13"/>
      <c r="M47" s="43"/>
      <c r="N47" s="22"/>
      <c r="O47" s="13"/>
      <c r="P47" s="13"/>
      <c r="Q47" s="22"/>
      <c r="R47" s="13"/>
      <c r="S47" s="13"/>
      <c r="T47" s="22"/>
      <c r="U47" s="13"/>
      <c r="V47" s="44"/>
    </row>
    <row r="48" spans="1:22" x14ac:dyDescent="0.25">
      <c r="A48" s="23">
        <v>7110</v>
      </c>
      <c r="B48" s="24" t="s">
        <v>98</v>
      </c>
      <c r="C48" s="13">
        <v>2</v>
      </c>
      <c r="D48" s="13">
        <v>1</v>
      </c>
      <c r="E48" s="13">
        <v>2</v>
      </c>
      <c r="F48" s="13">
        <v>0</v>
      </c>
      <c r="G48" s="13">
        <v>0</v>
      </c>
      <c r="H48" s="13">
        <v>0</v>
      </c>
      <c r="I48" s="13">
        <v>0</v>
      </c>
      <c r="J48" s="13">
        <v>2</v>
      </c>
      <c r="K48" s="13">
        <v>2</v>
      </c>
      <c r="L48" s="13">
        <v>2</v>
      </c>
      <c r="M48" s="13">
        <v>2</v>
      </c>
      <c r="N48" s="22">
        <v>2</v>
      </c>
      <c r="O48" s="13">
        <v>1</v>
      </c>
      <c r="P48" s="13">
        <v>1</v>
      </c>
      <c r="Q48" s="22">
        <v>0</v>
      </c>
      <c r="R48" s="13">
        <v>0</v>
      </c>
      <c r="S48" s="13">
        <v>1</v>
      </c>
      <c r="T48" s="22">
        <v>1</v>
      </c>
      <c r="U48" s="13"/>
      <c r="V48" s="44">
        <f t="shared" si="0"/>
        <v>50</v>
      </c>
    </row>
    <row r="49" spans="1:22" ht="23.25" x14ac:dyDescent="0.25">
      <c r="A49" s="27">
        <v>7120</v>
      </c>
      <c r="B49" s="22" t="s">
        <v>99</v>
      </c>
      <c r="C49" s="13">
        <v>2</v>
      </c>
      <c r="D49" s="13">
        <v>1</v>
      </c>
      <c r="E49" s="13">
        <v>2</v>
      </c>
      <c r="F49" s="13">
        <v>0</v>
      </c>
      <c r="G49" s="13">
        <v>0</v>
      </c>
      <c r="H49" s="13">
        <v>0</v>
      </c>
      <c r="I49" s="13">
        <v>0</v>
      </c>
      <c r="J49" s="13">
        <v>1</v>
      </c>
      <c r="K49" s="13">
        <v>2</v>
      </c>
      <c r="L49" s="13">
        <v>2</v>
      </c>
      <c r="M49" s="13">
        <v>2</v>
      </c>
      <c r="N49" s="22">
        <v>2</v>
      </c>
      <c r="O49" s="13">
        <v>1</v>
      </c>
      <c r="P49" s="13">
        <v>0</v>
      </c>
      <c r="Q49" s="22">
        <v>0</v>
      </c>
      <c r="R49" s="13">
        <v>0</v>
      </c>
      <c r="S49" s="13">
        <v>1</v>
      </c>
      <c r="T49" s="22">
        <v>1</v>
      </c>
      <c r="U49" s="13">
        <v>-10</v>
      </c>
      <c r="V49" s="44">
        <f>(C49*$C$7)+(D49*$D$7)+(E49*$E$7)+(F49*$F$7)+(G49*$G$7)+(H49*$H$7)+(I49*$I$7)+(J49*$J$7)+(K49*$K$7)+(L49*$L$7)+(M49*$M$7)+(N49*$N$7)+(O49*$O$7)+(P49*$P$7)+(Q49*$Q$7)+(R49*$R$7)+(S49*$S$7)+(T49*$T$7)+U49</f>
        <v>31</v>
      </c>
    </row>
    <row r="50" spans="1:22" x14ac:dyDescent="0.25">
      <c r="A50" s="23">
        <v>7130</v>
      </c>
      <c r="B50" s="24" t="s">
        <v>100</v>
      </c>
      <c r="C50" s="13">
        <v>2</v>
      </c>
      <c r="D50" s="13">
        <v>1</v>
      </c>
      <c r="E50" s="13">
        <v>2</v>
      </c>
      <c r="F50" s="13">
        <v>0</v>
      </c>
      <c r="G50" s="13">
        <v>0</v>
      </c>
      <c r="H50" s="13">
        <v>1</v>
      </c>
      <c r="I50" s="13">
        <v>0</v>
      </c>
      <c r="J50" s="13">
        <v>1</v>
      </c>
      <c r="K50" s="13">
        <v>1</v>
      </c>
      <c r="L50" s="13">
        <v>2</v>
      </c>
      <c r="M50" s="13">
        <v>1</v>
      </c>
      <c r="N50" s="22">
        <v>0</v>
      </c>
      <c r="O50" s="13">
        <v>0</v>
      </c>
      <c r="P50" s="13">
        <v>0</v>
      </c>
      <c r="Q50" s="22">
        <v>0</v>
      </c>
      <c r="R50" s="13">
        <v>0</v>
      </c>
      <c r="S50" s="13">
        <v>0</v>
      </c>
      <c r="T50" s="22">
        <v>0</v>
      </c>
      <c r="U50" s="13"/>
      <c r="V50" s="44">
        <f t="shared" si="0"/>
        <v>28</v>
      </c>
    </row>
    <row r="51" spans="1:22" x14ac:dyDescent="0.25">
      <c r="A51" s="27">
        <v>7140</v>
      </c>
      <c r="B51" s="22" t="s">
        <v>101</v>
      </c>
      <c r="C51" s="13">
        <v>2</v>
      </c>
      <c r="D51" s="13">
        <v>1</v>
      </c>
      <c r="E51" s="13">
        <v>2</v>
      </c>
      <c r="F51" s="13">
        <v>1</v>
      </c>
      <c r="G51" s="13">
        <v>0</v>
      </c>
      <c r="H51" s="13">
        <v>0</v>
      </c>
      <c r="I51" s="13">
        <v>0</v>
      </c>
      <c r="J51" s="13">
        <v>1</v>
      </c>
      <c r="K51" s="13">
        <v>1</v>
      </c>
      <c r="L51" s="13">
        <v>2</v>
      </c>
      <c r="M51" s="13">
        <v>2</v>
      </c>
      <c r="N51" s="22">
        <v>0</v>
      </c>
      <c r="O51" s="13">
        <v>0</v>
      </c>
      <c r="P51" s="13">
        <v>0</v>
      </c>
      <c r="Q51" s="22">
        <v>0</v>
      </c>
      <c r="R51" s="13">
        <v>0</v>
      </c>
      <c r="S51" s="13">
        <v>0</v>
      </c>
      <c r="T51" s="22">
        <v>0</v>
      </c>
      <c r="U51" s="13"/>
      <c r="V51" s="44">
        <f t="shared" si="0"/>
        <v>30</v>
      </c>
    </row>
    <row r="52" spans="1:22" x14ac:dyDescent="0.25">
      <c r="A52" s="27">
        <v>7150</v>
      </c>
      <c r="B52" s="22" t="s">
        <v>102</v>
      </c>
      <c r="C52" s="13">
        <v>2</v>
      </c>
      <c r="D52" s="13">
        <v>1</v>
      </c>
      <c r="E52" s="13">
        <v>2</v>
      </c>
      <c r="F52" s="13">
        <v>0</v>
      </c>
      <c r="G52" s="13">
        <v>0</v>
      </c>
      <c r="H52" s="13">
        <v>0</v>
      </c>
      <c r="I52" s="13">
        <v>0</v>
      </c>
      <c r="J52" s="13">
        <v>1</v>
      </c>
      <c r="K52" s="13">
        <v>1</v>
      </c>
      <c r="L52" s="13">
        <v>2</v>
      </c>
      <c r="M52" s="13">
        <v>2</v>
      </c>
      <c r="N52" s="22">
        <v>1</v>
      </c>
      <c r="O52" s="13">
        <v>1</v>
      </c>
      <c r="P52" s="13">
        <v>0</v>
      </c>
      <c r="Q52" s="22">
        <v>0</v>
      </c>
      <c r="R52" s="13">
        <v>0</v>
      </c>
      <c r="S52" s="13">
        <v>1</v>
      </c>
      <c r="T52" s="22">
        <v>0</v>
      </c>
      <c r="U52" s="13"/>
      <c r="V52" s="44">
        <f t="shared" si="0"/>
        <v>36</v>
      </c>
    </row>
    <row r="53" spans="1:22" ht="23.25" x14ac:dyDescent="0.25">
      <c r="A53" s="23">
        <v>7210</v>
      </c>
      <c r="B53" s="24" t="s">
        <v>141</v>
      </c>
      <c r="C53" s="13">
        <v>1</v>
      </c>
      <c r="D53" s="13">
        <v>1</v>
      </c>
      <c r="E53" s="13">
        <v>1</v>
      </c>
      <c r="F53" s="13">
        <v>1</v>
      </c>
      <c r="G53" s="13">
        <v>1</v>
      </c>
      <c r="H53" s="13">
        <v>0</v>
      </c>
      <c r="I53" s="13">
        <v>2</v>
      </c>
      <c r="J53" s="13">
        <v>0</v>
      </c>
      <c r="K53" s="13">
        <v>1</v>
      </c>
      <c r="L53" s="13">
        <v>2</v>
      </c>
      <c r="M53" s="13">
        <v>1</v>
      </c>
      <c r="N53" s="22">
        <v>1</v>
      </c>
      <c r="O53" s="13">
        <v>1</v>
      </c>
      <c r="P53" s="13">
        <v>0</v>
      </c>
      <c r="Q53" s="22">
        <v>1</v>
      </c>
      <c r="R53" s="13">
        <v>1</v>
      </c>
      <c r="S53" s="13">
        <v>1</v>
      </c>
      <c r="T53" s="22">
        <v>0</v>
      </c>
      <c r="U53" s="13"/>
      <c r="V53" s="44">
        <f t="shared" si="0"/>
        <v>39</v>
      </c>
    </row>
    <row r="54" spans="1:22" x14ac:dyDescent="0.25">
      <c r="A54" s="23">
        <v>7220</v>
      </c>
      <c r="B54" s="24" t="s">
        <v>103</v>
      </c>
      <c r="C54" s="13">
        <v>0</v>
      </c>
      <c r="D54" s="13">
        <v>1</v>
      </c>
      <c r="E54" s="13">
        <v>1</v>
      </c>
      <c r="F54" s="13">
        <v>0</v>
      </c>
      <c r="G54" s="13">
        <v>1</v>
      </c>
      <c r="H54" s="13">
        <v>0</v>
      </c>
      <c r="I54" s="13">
        <v>2</v>
      </c>
      <c r="J54" s="13">
        <v>0</v>
      </c>
      <c r="K54" s="13">
        <v>1</v>
      </c>
      <c r="L54" s="13">
        <v>2</v>
      </c>
      <c r="M54" s="13">
        <v>2</v>
      </c>
      <c r="N54" s="22">
        <v>0</v>
      </c>
      <c r="O54" s="13">
        <v>0</v>
      </c>
      <c r="P54" s="13">
        <v>0</v>
      </c>
      <c r="Q54" s="22">
        <v>0</v>
      </c>
      <c r="R54" s="13">
        <v>0</v>
      </c>
      <c r="S54" s="13">
        <v>0</v>
      </c>
      <c r="T54" s="22">
        <v>0</v>
      </c>
      <c r="U54" s="13"/>
      <c r="V54" s="44">
        <f t="shared" si="0"/>
        <v>20</v>
      </c>
    </row>
    <row r="55" spans="1:22" x14ac:dyDescent="0.25">
      <c r="A55" s="27">
        <v>7230</v>
      </c>
      <c r="B55" s="22" t="s">
        <v>104</v>
      </c>
      <c r="C55" s="13">
        <v>1</v>
      </c>
      <c r="D55" s="13">
        <v>0</v>
      </c>
      <c r="E55" s="13">
        <v>1</v>
      </c>
      <c r="F55" s="13">
        <v>0</v>
      </c>
      <c r="G55" s="13">
        <v>1</v>
      </c>
      <c r="H55" s="13">
        <v>1</v>
      </c>
      <c r="I55" s="13">
        <v>2</v>
      </c>
      <c r="J55" s="13">
        <v>1</v>
      </c>
      <c r="K55" s="13">
        <v>1</v>
      </c>
      <c r="L55" s="13">
        <v>2</v>
      </c>
      <c r="M55" s="13">
        <v>2</v>
      </c>
      <c r="N55" s="22">
        <v>0</v>
      </c>
      <c r="O55" s="13">
        <v>0</v>
      </c>
      <c r="P55" s="13">
        <v>1</v>
      </c>
      <c r="Q55" s="22">
        <v>0</v>
      </c>
      <c r="R55" s="13">
        <v>0</v>
      </c>
      <c r="S55" s="13">
        <v>0</v>
      </c>
      <c r="T55" s="22">
        <v>0</v>
      </c>
      <c r="U55" s="13"/>
      <c r="V55" s="44">
        <f t="shared" si="0"/>
        <v>30</v>
      </c>
    </row>
    <row r="56" spans="1:22" ht="23.25" x14ac:dyDescent="0.25">
      <c r="A56" s="23">
        <v>7240</v>
      </c>
      <c r="B56" s="24" t="s">
        <v>105</v>
      </c>
      <c r="C56" s="13">
        <v>1</v>
      </c>
      <c r="D56" s="13">
        <v>1</v>
      </c>
      <c r="E56" s="13">
        <v>2</v>
      </c>
      <c r="F56" s="13">
        <v>1</v>
      </c>
      <c r="G56" s="13">
        <v>1</v>
      </c>
      <c r="H56" s="13">
        <v>0</v>
      </c>
      <c r="I56" s="13">
        <v>0</v>
      </c>
      <c r="J56" s="13">
        <v>0</v>
      </c>
      <c r="K56" s="13">
        <v>0</v>
      </c>
      <c r="L56" s="13">
        <v>2</v>
      </c>
      <c r="M56" s="13">
        <v>2</v>
      </c>
      <c r="N56" s="22">
        <v>1</v>
      </c>
      <c r="O56" s="13">
        <v>0</v>
      </c>
      <c r="P56" s="13">
        <v>0</v>
      </c>
      <c r="Q56" s="22">
        <v>1</v>
      </c>
      <c r="R56" s="13">
        <v>0</v>
      </c>
      <c r="S56" s="13">
        <v>1</v>
      </c>
      <c r="T56" s="22">
        <v>0</v>
      </c>
      <c r="U56" s="13"/>
      <c r="V56" s="44">
        <f t="shared" si="0"/>
        <v>33</v>
      </c>
    </row>
    <row r="57" spans="1:22" x14ac:dyDescent="0.25">
      <c r="A57" s="27"/>
      <c r="B57" s="21" t="s">
        <v>106</v>
      </c>
      <c r="C57" s="25"/>
      <c r="D57" s="13"/>
      <c r="E57" s="13"/>
      <c r="F57" s="13"/>
      <c r="G57" s="13"/>
      <c r="H57" s="13"/>
      <c r="I57" s="13"/>
      <c r="J57" s="43"/>
      <c r="K57" s="13"/>
      <c r="L57" s="13"/>
      <c r="M57" s="43"/>
      <c r="N57" s="22"/>
      <c r="O57" s="13"/>
      <c r="P57" s="13"/>
      <c r="Q57" s="22"/>
      <c r="R57" s="13"/>
      <c r="S57" s="13"/>
      <c r="T57" s="22"/>
      <c r="U57" s="13"/>
      <c r="V57" s="44"/>
    </row>
    <row r="58" spans="1:22" ht="23.25" x14ac:dyDescent="0.25">
      <c r="A58" s="27">
        <v>8110</v>
      </c>
      <c r="B58" s="22" t="s">
        <v>107</v>
      </c>
      <c r="C58" s="13">
        <v>1</v>
      </c>
      <c r="D58" s="13">
        <v>1</v>
      </c>
      <c r="E58" s="13">
        <v>1</v>
      </c>
      <c r="F58" s="13">
        <v>0</v>
      </c>
      <c r="G58" s="13">
        <v>1</v>
      </c>
      <c r="H58" s="32">
        <v>0</v>
      </c>
      <c r="I58" s="13">
        <v>2</v>
      </c>
      <c r="J58" s="13">
        <v>2</v>
      </c>
      <c r="K58" s="13">
        <v>1</v>
      </c>
      <c r="L58" s="13">
        <v>0</v>
      </c>
      <c r="M58" s="13">
        <v>2</v>
      </c>
      <c r="N58" s="22">
        <v>1</v>
      </c>
      <c r="O58" s="13">
        <v>0</v>
      </c>
      <c r="P58" s="13">
        <v>1</v>
      </c>
      <c r="Q58" s="22">
        <v>0</v>
      </c>
      <c r="R58" s="28">
        <v>0</v>
      </c>
      <c r="S58" s="13">
        <v>1</v>
      </c>
      <c r="T58" s="31">
        <v>0</v>
      </c>
      <c r="U58" s="13"/>
      <c r="V58" s="44">
        <f>(C58*$C$7)+(D58*$D$7)+(E58*$E$7)+(F58*$F$7)+(G58*$G$7)+(H58*$H$7)+(I58*$I$7)+(J58*$J$7)+(K58*$K$7)+(L58*$L$7)+(M58*$M$7)+(N58*$N$7)+(O58*$O$7)+(P58*$P$7)+(Q58*$Q$7)+(R58*$R$7)+(S58*$S$7)+(T58*$T$7)</f>
        <v>36</v>
      </c>
    </row>
    <row r="59" spans="1:22" ht="23.25" x14ac:dyDescent="0.25">
      <c r="A59" s="27">
        <v>8120</v>
      </c>
      <c r="B59" s="22" t="s">
        <v>108</v>
      </c>
      <c r="C59" s="13">
        <v>1</v>
      </c>
      <c r="D59" s="13">
        <v>1</v>
      </c>
      <c r="E59" s="13">
        <v>1</v>
      </c>
      <c r="F59" s="13">
        <v>0</v>
      </c>
      <c r="G59" s="13">
        <v>1</v>
      </c>
      <c r="H59" s="32">
        <v>0</v>
      </c>
      <c r="I59" s="13">
        <v>2</v>
      </c>
      <c r="J59" s="13">
        <v>2</v>
      </c>
      <c r="K59" s="13">
        <v>1</v>
      </c>
      <c r="L59" s="13">
        <v>0</v>
      </c>
      <c r="M59" s="13">
        <v>2</v>
      </c>
      <c r="N59" s="22">
        <v>2</v>
      </c>
      <c r="O59" s="13">
        <v>0</v>
      </c>
      <c r="P59" s="13">
        <v>1</v>
      </c>
      <c r="Q59" s="22">
        <v>0</v>
      </c>
      <c r="R59" s="28">
        <v>0</v>
      </c>
      <c r="S59" s="13">
        <v>1</v>
      </c>
      <c r="T59" s="31">
        <v>0</v>
      </c>
      <c r="U59" s="13"/>
      <c r="V59" s="44">
        <f t="shared" si="0"/>
        <v>38</v>
      </c>
    </row>
    <row r="60" spans="1:22" x14ac:dyDescent="0.25">
      <c r="A60" s="27">
        <v>8150</v>
      </c>
      <c r="B60" s="22" t="s">
        <v>109</v>
      </c>
      <c r="C60" s="13">
        <v>1</v>
      </c>
      <c r="D60" s="13">
        <v>1</v>
      </c>
      <c r="E60" s="13">
        <v>1</v>
      </c>
      <c r="F60" s="13">
        <v>0</v>
      </c>
      <c r="G60" s="13">
        <v>0</v>
      </c>
      <c r="H60" s="32">
        <v>0</v>
      </c>
      <c r="I60" s="13">
        <v>2</v>
      </c>
      <c r="J60" s="13">
        <v>2</v>
      </c>
      <c r="K60" s="13">
        <v>1</v>
      </c>
      <c r="L60" s="13">
        <v>0</v>
      </c>
      <c r="M60" s="13">
        <v>2</v>
      </c>
      <c r="N60" s="22">
        <v>1</v>
      </c>
      <c r="O60" s="13">
        <v>0</v>
      </c>
      <c r="P60" s="13">
        <v>1</v>
      </c>
      <c r="Q60" s="22">
        <v>0</v>
      </c>
      <c r="R60" s="28">
        <v>0</v>
      </c>
      <c r="S60" s="13">
        <v>0</v>
      </c>
      <c r="T60" s="31">
        <v>0</v>
      </c>
      <c r="U60" s="13"/>
      <c r="V60" s="44">
        <f t="shared" si="0"/>
        <v>32</v>
      </c>
    </row>
    <row r="61" spans="1:22" ht="23.25" x14ac:dyDescent="0.25">
      <c r="A61" s="23">
        <v>8160</v>
      </c>
      <c r="B61" s="24" t="s">
        <v>110</v>
      </c>
      <c r="C61" s="13">
        <v>1</v>
      </c>
      <c r="D61" s="13">
        <v>1</v>
      </c>
      <c r="E61" s="13">
        <v>1</v>
      </c>
      <c r="F61" s="13">
        <v>0</v>
      </c>
      <c r="G61" s="13">
        <v>1</v>
      </c>
      <c r="H61" s="32">
        <v>0</v>
      </c>
      <c r="I61" s="13">
        <v>2</v>
      </c>
      <c r="J61" s="13">
        <v>1</v>
      </c>
      <c r="K61" s="13">
        <v>1</v>
      </c>
      <c r="L61" s="13">
        <v>0</v>
      </c>
      <c r="M61" s="13">
        <v>2</v>
      </c>
      <c r="N61" s="22">
        <v>1</v>
      </c>
      <c r="O61" s="13">
        <v>0</v>
      </c>
      <c r="P61" s="13">
        <v>1</v>
      </c>
      <c r="Q61" s="22">
        <v>0</v>
      </c>
      <c r="R61" s="28">
        <v>0</v>
      </c>
      <c r="S61" s="13">
        <v>0</v>
      </c>
      <c r="T61" s="31">
        <v>0</v>
      </c>
      <c r="U61" s="13"/>
      <c r="V61" s="44">
        <f>(C61*$C$7)+(D61*$D$7)+(E61*$E$7)+(F61*$F$7)+(G61*$G$7)+(H61*$H$7)+(I61*$I$7)+(J61*$J$7)+(K61*$K$7)+(L61*$L$7)+(M61*$M$7)+(N61*$N$7)+(O61*$O$7)+(P61*$P$7)+(Q61*$Q$7)+(R61*$R$7)+(S61*$S$7)+(T61*$T$7)</f>
        <v>29</v>
      </c>
    </row>
    <row r="62" spans="1:22" x14ac:dyDescent="0.25">
      <c r="A62" s="27">
        <v>8210</v>
      </c>
      <c r="B62" s="22" t="s">
        <v>111</v>
      </c>
      <c r="C62" s="13">
        <v>1</v>
      </c>
      <c r="D62" s="13">
        <v>1</v>
      </c>
      <c r="E62" s="13">
        <v>0</v>
      </c>
      <c r="F62" s="13">
        <v>0</v>
      </c>
      <c r="G62" s="13">
        <v>0</v>
      </c>
      <c r="H62" s="32">
        <v>0</v>
      </c>
      <c r="I62" s="13">
        <v>2</v>
      </c>
      <c r="J62" s="13">
        <v>2</v>
      </c>
      <c r="K62" s="13">
        <v>2</v>
      </c>
      <c r="L62" s="13">
        <v>0</v>
      </c>
      <c r="M62" s="13">
        <v>2</v>
      </c>
      <c r="N62" s="22">
        <v>2</v>
      </c>
      <c r="O62" s="13">
        <v>2</v>
      </c>
      <c r="P62" s="13">
        <v>0</v>
      </c>
      <c r="Q62" s="22">
        <v>0</v>
      </c>
      <c r="R62" s="28">
        <v>0</v>
      </c>
      <c r="S62" s="13">
        <v>0</v>
      </c>
      <c r="T62" s="31">
        <v>0</v>
      </c>
      <c r="U62" s="13"/>
      <c r="V62" s="44">
        <f t="shared" si="0"/>
        <v>32</v>
      </c>
    </row>
    <row r="63" spans="1:22" x14ac:dyDescent="0.25">
      <c r="A63" s="27">
        <v>8220</v>
      </c>
      <c r="B63" s="22" t="s">
        <v>112</v>
      </c>
      <c r="C63" s="13">
        <v>1</v>
      </c>
      <c r="D63" s="13">
        <v>1</v>
      </c>
      <c r="E63" s="13">
        <v>0</v>
      </c>
      <c r="F63" s="13">
        <v>0</v>
      </c>
      <c r="G63" s="13">
        <v>0</v>
      </c>
      <c r="H63" s="32">
        <v>0</v>
      </c>
      <c r="I63" s="13">
        <v>2</v>
      </c>
      <c r="J63" s="13">
        <v>2</v>
      </c>
      <c r="K63" s="13">
        <v>2</v>
      </c>
      <c r="L63" s="13">
        <v>0</v>
      </c>
      <c r="M63" s="13">
        <v>2</v>
      </c>
      <c r="N63" s="22">
        <v>2</v>
      </c>
      <c r="O63" s="13">
        <v>2</v>
      </c>
      <c r="P63" s="13">
        <v>0</v>
      </c>
      <c r="Q63" s="22">
        <v>0</v>
      </c>
      <c r="R63" s="28">
        <v>0</v>
      </c>
      <c r="S63" s="13">
        <v>0</v>
      </c>
      <c r="T63" s="31">
        <v>0</v>
      </c>
      <c r="U63" s="13"/>
      <c r="V63" s="44">
        <f t="shared" si="0"/>
        <v>32</v>
      </c>
    </row>
    <row r="64" spans="1:22" ht="23.25" x14ac:dyDescent="0.25">
      <c r="A64" s="27">
        <v>8230</v>
      </c>
      <c r="B64" s="22" t="s">
        <v>113</v>
      </c>
      <c r="C64" s="13">
        <v>1</v>
      </c>
      <c r="D64" s="13">
        <v>1</v>
      </c>
      <c r="E64" s="13">
        <v>1</v>
      </c>
      <c r="F64" s="13">
        <v>0</v>
      </c>
      <c r="G64" s="13">
        <v>0</v>
      </c>
      <c r="H64" s="32">
        <v>0</v>
      </c>
      <c r="I64" s="13">
        <v>2</v>
      </c>
      <c r="J64" s="13">
        <v>1</v>
      </c>
      <c r="K64" s="13">
        <v>2</v>
      </c>
      <c r="L64" s="13">
        <v>0</v>
      </c>
      <c r="M64" s="13">
        <v>2</v>
      </c>
      <c r="N64" s="22">
        <v>1</v>
      </c>
      <c r="O64" s="13">
        <v>0</v>
      </c>
      <c r="P64" s="13">
        <v>0</v>
      </c>
      <c r="Q64" s="22">
        <v>1</v>
      </c>
      <c r="R64" s="28">
        <v>0</v>
      </c>
      <c r="S64" s="13">
        <v>1</v>
      </c>
      <c r="T64" s="31">
        <v>0</v>
      </c>
      <c r="U64" s="13"/>
      <c r="V64" s="44">
        <f t="shared" si="0"/>
        <v>33</v>
      </c>
    </row>
    <row r="65" spans="1:22" x14ac:dyDescent="0.25">
      <c r="A65" s="23">
        <v>8240</v>
      </c>
      <c r="B65" s="24" t="s">
        <v>114</v>
      </c>
      <c r="C65" s="13">
        <v>1</v>
      </c>
      <c r="D65" s="13">
        <v>1</v>
      </c>
      <c r="E65" s="13">
        <v>2</v>
      </c>
      <c r="F65" s="13">
        <v>0</v>
      </c>
      <c r="G65" s="13">
        <v>0</v>
      </c>
      <c r="H65" s="32">
        <v>0</v>
      </c>
      <c r="I65" s="28">
        <v>2</v>
      </c>
      <c r="J65" s="13">
        <v>1</v>
      </c>
      <c r="K65" s="13">
        <v>1</v>
      </c>
      <c r="L65" s="13">
        <v>0</v>
      </c>
      <c r="M65" s="13">
        <v>2</v>
      </c>
      <c r="N65" s="22">
        <v>2</v>
      </c>
      <c r="O65" s="13">
        <v>2</v>
      </c>
      <c r="P65" s="13">
        <v>1</v>
      </c>
      <c r="Q65" s="22">
        <v>0</v>
      </c>
      <c r="R65" s="28">
        <v>0</v>
      </c>
      <c r="S65" s="13">
        <v>0</v>
      </c>
      <c r="T65" s="31">
        <v>0</v>
      </c>
      <c r="U65" s="13"/>
      <c r="V65" s="44">
        <f t="shared" si="0"/>
        <v>41</v>
      </c>
    </row>
    <row r="66" spans="1:22" x14ac:dyDescent="0.25">
      <c r="A66" s="27">
        <v>8310</v>
      </c>
      <c r="B66" s="22" t="s">
        <v>115</v>
      </c>
      <c r="C66" s="13">
        <v>0</v>
      </c>
      <c r="D66" s="13">
        <v>1</v>
      </c>
      <c r="E66" s="13">
        <v>1</v>
      </c>
      <c r="F66" s="13">
        <v>0</v>
      </c>
      <c r="G66" s="13">
        <v>0</v>
      </c>
      <c r="H66" s="13">
        <v>0</v>
      </c>
      <c r="I66" s="13">
        <v>1</v>
      </c>
      <c r="J66" s="13">
        <v>0</v>
      </c>
      <c r="K66" s="13">
        <v>0</v>
      </c>
      <c r="L66" s="13">
        <v>0</v>
      </c>
      <c r="M66" s="13">
        <v>2</v>
      </c>
      <c r="N66" s="22">
        <v>0</v>
      </c>
      <c r="O66" s="13">
        <v>0</v>
      </c>
      <c r="P66" s="13">
        <v>0</v>
      </c>
      <c r="Q66" s="22">
        <v>0</v>
      </c>
      <c r="R66" s="13">
        <v>0</v>
      </c>
      <c r="S66" s="13">
        <v>0</v>
      </c>
      <c r="T66" s="22">
        <v>0</v>
      </c>
      <c r="U66" s="13">
        <v>2</v>
      </c>
      <c r="V66" s="44">
        <f>(C66*$C$7)+(D66*$D$7)+(E66*$E$7)+(F66*$F$7)+(G66*$G$7)+(H66*$H$7)+(I66*$I$7)+(J66*$J$7)+(K66*$K$7)+(L66*$L$7)+(M66*$M$7)+(N66*$N$7)+(O66*$O$7)+(P66*$P$7)+(Q66*$Q$7)+(R66*$R$7)+(S66*$S$7)+(T66*$T$7)+U66</f>
        <v>13</v>
      </c>
    </row>
    <row r="67" spans="1:22" x14ac:dyDescent="0.25">
      <c r="A67" s="27">
        <v>8340</v>
      </c>
      <c r="B67" s="22" t="s">
        <v>116</v>
      </c>
      <c r="C67" s="13">
        <v>2</v>
      </c>
      <c r="D67" s="13">
        <v>2</v>
      </c>
      <c r="E67" s="13">
        <v>1</v>
      </c>
      <c r="F67" s="13">
        <v>1</v>
      </c>
      <c r="G67" s="13">
        <v>0</v>
      </c>
      <c r="H67" s="13">
        <v>0</v>
      </c>
      <c r="I67" s="28">
        <v>2</v>
      </c>
      <c r="J67" s="13">
        <v>2</v>
      </c>
      <c r="K67" s="13">
        <v>2</v>
      </c>
      <c r="L67" s="13">
        <v>0</v>
      </c>
      <c r="M67" s="13">
        <v>2</v>
      </c>
      <c r="N67" s="22">
        <v>0</v>
      </c>
      <c r="O67" s="13">
        <v>2</v>
      </c>
      <c r="P67" s="13">
        <v>2</v>
      </c>
      <c r="Q67" s="31">
        <v>2</v>
      </c>
      <c r="R67" s="13">
        <v>0</v>
      </c>
      <c r="S67" s="13">
        <v>1</v>
      </c>
      <c r="T67" s="22">
        <v>0</v>
      </c>
      <c r="U67" s="13">
        <v>2</v>
      </c>
      <c r="V67" s="44">
        <f>(C67*$C$7)+(D67*$D$7)+(E67*$E$7)+(F67*$F$7)+(G67*$G$7)+(H67*$H$7)+(I67*$I$7)+(J67*$J$7)+(K67*$K$7)+(L67*$L$7)+(M67*$M$7)+(N67*$N$7)+(O67*$O$7)+(P67*$P$7)+(Q67*$Q$7)+(R67*$R$7)+(S67*$S$7)+(T67*$T$7)+U67</f>
        <v>64</v>
      </c>
    </row>
    <row r="68" spans="1:22" x14ac:dyDescent="0.25">
      <c r="A68" s="27"/>
      <c r="B68" s="21" t="s">
        <v>117</v>
      </c>
      <c r="C68" s="25"/>
      <c r="D68" s="13"/>
      <c r="E68" s="13"/>
      <c r="F68" s="13"/>
      <c r="G68" s="13"/>
      <c r="H68" s="13"/>
      <c r="I68" s="13"/>
      <c r="J68" s="43"/>
      <c r="K68" s="13"/>
      <c r="L68" s="13"/>
      <c r="M68" s="43"/>
      <c r="N68" s="22"/>
      <c r="O68" s="13"/>
      <c r="P68" s="13"/>
      <c r="Q68" s="22"/>
      <c r="R68" s="13"/>
      <c r="S68" s="13"/>
      <c r="T68" s="22"/>
      <c r="U68" s="13"/>
      <c r="V68" s="44"/>
    </row>
    <row r="69" spans="1:22" x14ac:dyDescent="0.25">
      <c r="A69" s="27">
        <v>9110</v>
      </c>
      <c r="B69" s="22" t="s">
        <v>118</v>
      </c>
      <c r="C69" s="13">
        <v>1</v>
      </c>
      <c r="D69" s="13">
        <v>1</v>
      </c>
      <c r="E69" s="13">
        <v>1</v>
      </c>
      <c r="F69" s="13">
        <v>0</v>
      </c>
      <c r="G69" s="13">
        <v>0</v>
      </c>
      <c r="H69" s="13">
        <v>1</v>
      </c>
      <c r="I69" s="28">
        <v>2</v>
      </c>
      <c r="J69" s="13">
        <v>2</v>
      </c>
      <c r="K69" s="13">
        <v>2</v>
      </c>
      <c r="L69" s="13">
        <v>0</v>
      </c>
      <c r="M69" s="13">
        <v>2</v>
      </c>
      <c r="N69" s="22">
        <v>0</v>
      </c>
      <c r="O69" s="13">
        <v>1</v>
      </c>
      <c r="P69" s="28">
        <v>1</v>
      </c>
      <c r="Q69" s="31">
        <v>1</v>
      </c>
      <c r="R69" s="13">
        <v>1</v>
      </c>
      <c r="S69" s="13">
        <v>2</v>
      </c>
      <c r="T69" s="22">
        <v>1</v>
      </c>
      <c r="U69" s="13">
        <v>-2</v>
      </c>
      <c r="V69" s="44">
        <f>(C69*$C$7)+(D69*$D$7)+(E69*$E$7)+(F69*$F$7)+(G69*$G$7)+(H69*$H$7)+(I69*$I$7)+(J69*$J$7)+(K69*$K$7)+(L69*$L$7)+(M69*$M$7)+(N69*$N$7)+(O69*$O$7)+(P69*$P$7)+(Q69*$Q$7)+(R69*$R$7)+(S69*$S$7)+(T69*$T$7)+U69</f>
        <v>49</v>
      </c>
    </row>
    <row r="70" spans="1:22" x14ac:dyDescent="0.25">
      <c r="A70" s="27">
        <v>9130</v>
      </c>
      <c r="B70" s="22" t="s">
        <v>119</v>
      </c>
      <c r="C70" s="13">
        <v>1</v>
      </c>
      <c r="D70" s="13">
        <v>1</v>
      </c>
      <c r="E70" s="13">
        <v>1</v>
      </c>
      <c r="F70" s="13">
        <v>0</v>
      </c>
      <c r="G70" s="13">
        <v>0</v>
      </c>
      <c r="H70" s="13">
        <v>1</v>
      </c>
      <c r="I70" s="28">
        <v>2</v>
      </c>
      <c r="J70" s="13">
        <v>2</v>
      </c>
      <c r="K70" s="13">
        <v>2</v>
      </c>
      <c r="L70" s="13">
        <v>0</v>
      </c>
      <c r="M70" s="13">
        <v>2</v>
      </c>
      <c r="N70" s="22">
        <v>0</v>
      </c>
      <c r="O70" s="13">
        <v>1</v>
      </c>
      <c r="P70" s="28">
        <v>1</v>
      </c>
      <c r="Q70" s="31">
        <v>1</v>
      </c>
      <c r="R70" s="13">
        <v>1</v>
      </c>
      <c r="S70" s="13">
        <v>2</v>
      </c>
      <c r="T70" s="22">
        <v>1</v>
      </c>
      <c r="U70" s="13">
        <v>-2</v>
      </c>
      <c r="V70" s="44">
        <f>(C70*$C$7)+(D70*$D$7)+(E70*$E$7)+(F70*$F$7)+(G70*$G$7)+(H70*$H$7)+(I70*$I$7)+(J70*$J$7)+(K70*$K$7)+(L70*$L$7)+(M70*$M$7)+(N70*$N$7)+(O70*$O$7)+(P70*$P$7)+(Q70*$Q$7)+(R70*$R$7)+(S70*$S$7)+(T70*$T$7)+U70</f>
        <v>49</v>
      </c>
    </row>
    <row r="71" spans="1:22" ht="23.25" x14ac:dyDescent="0.25">
      <c r="A71" s="27">
        <v>9140</v>
      </c>
      <c r="B71" s="22" t="s">
        <v>142</v>
      </c>
      <c r="C71" s="13">
        <v>2</v>
      </c>
      <c r="D71" s="13">
        <v>2</v>
      </c>
      <c r="E71" s="13">
        <v>1</v>
      </c>
      <c r="F71" s="13">
        <v>0</v>
      </c>
      <c r="G71" s="13">
        <v>0</v>
      </c>
      <c r="H71" s="13">
        <v>0</v>
      </c>
      <c r="I71" s="13">
        <v>2</v>
      </c>
      <c r="J71" s="13">
        <v>2</v>
      </c>
      <c r="K71" s="13">
        <v>2</v>
      </c>
      <c r="L71" s="13">
        <v>0</v>
      </c>
      <c r="M71" s="13">
        <v>2</v>
      </c>
      <c r="N71" s="22">
        <v>1</v>
      </c>
      <c r="O71" s="13">
        <v>1</v>
      </c>
      <c r="P71" s="28">
        <v>1</v>
      </c>
      <c r="Q71" s="31">
        <v>1</v>
      </c>
      <c r="R71" s="13">
        <v>2</v>
      </c>
      <c r="S71" s="13">
        <v>2</v>
      </c>
      <c r="T71" s="22">
        <v>1</v>
      </c>
      <c r="U71" s="13"/>
      <c r="V71" s="44">
        <f t="shared" si="0"/>
        <v>59</v>
      </c>
    </row>
    <row r="72" spans="1:22" ht="23.25" x14ac:dyDescent="0.25">
      <c r="A72" s="27">
        <v>9150</v>
      </c>
      <c r="B72" s="22" t="s">
        <v>120</v>
      </c>
      <c r="C72" s="13">
        <v>2</v>
      </c>
      <c r="D72" s="13">
        <v>1</v>
      </c>
      <c r="E72" s="13">
        <v>1</v>
      </c>
      <c r="F72" s="13">
        <v>0</v>
      </c>
      <c r="G72" s="13">
        <v>0</v>
      </c>
      <c r="H72" s="13">
        <v>1</v>
      </c>
      <c r="I72" s="28">
        <v>2</v>
      </c>
      <c r="J72" s="13">
        <v>2</v>
      </c>
      <c r="K72" s="13">
        <v>2</v>
      </c>
      <c r="L72" s="13">
        <v>0</v>
      </c>
      <c r="M72" s="13">
        <v>2</v>
      </c>
      <c r="N72" s="22">
        <v>2</v>
      </c>
      <c r="O72" s="13">
        <v>1</v>
      </c>
      <c r="P72" s="28">
        <v>1</v>
      </c>
      <c r="Q72" s="31">
        <v>1</v>
      </c>
      <c r="R72" s="13">
        <v>1</v>
      </c>
      <c r="S72" s="13">
        <v>2</v>
      </c>
      <c r="T72" s="22">
        <v>1</v>
      </c>
      <c r="U72" s="13">
        <v>-10</v>
      </c>
      <c r="V72" s="44">
        <f>(C72*$C$7)+(D72*$D$7)+(E72*$E$7)+(F72*$F$7)+(G72*$G$7)+(H72*$H$7)+(I72*$I$7)+(J72*$J$7)+(K72*$K$7)+(L72*$L$7)+(M72*$M$7)+(N72*$N$7)+(O72*$O$7)+(P72*$P$7)+(Q72*$Q$7)+(R72*$R$7)+(S72*$S$7)+(T72*$T$7)+U72</f>
        <v>47</v>
      </c>
    </row>
    <row r="73" spans="1:22" ht="23.25" x14ac:dyDescent="0.25">
      <c r="A73" s="27">
        <v>9160</v>
      </c>
      <c r="B73" s="22" t="s">
        <v>121</v>
      </c>
      <c r="C73" s="13">
        <v>2</v>
      </c>
      <c r="D73" s="13">
        <v>2</v>
      </c>
      <c r="E73" s="13">
        <v>2</v>
      </c>
      <c r="F73" s="13">
        <v>0</v>
      </c>
      <c r="G73" s="13">
        <v>1</v>
      </c>
      <c r="H73" s="13">
        <v>1</v>
      </c>
      <c r="I73" s="13">
        <v>0</v>
      </c>
      <c r="J73" s="13">
        <v>2</v>
      </c>
      <c r="K73" s="13">
        <v>2</v>
      </c>
      <c r="L73" s="13">
        <v>1</v>
      </c>
      <c r="M73" s="13">
        <v>2</v>
      </c>
      <c r="N73" s="22">
        <v>0</v>
      </c>
      <c r="O73" s="13">
        <v>1</v>
      </c>
      <c r="P73" s="28">
        <v>1</v>
      </c>
      <c r="Q73" s="31">
        <v>1</v>
      </c>
      <c r="R73" s="48">
        <v>1</v>
      </c>
      <c r="S73" s="13">
        <v>2</v>
      </c>
      <c r="T73" s="22">
        <v>1</v>
      </c>
      <c r="U73" s="13">
        <v>-2</v>
      </c>
      <c r="V73" s="44">
        <f>(C73*$C$7)+(D73*$D$7)+(E73*$E$7)+(F73*$F$7)+(G73*$G$7)+(H73*$H$7)+(I73*$I$7)+(J73*$J$7)+(K73*$K$7)+(L73*$L$7)+(M73*$M$7)+(N73*$N$7)+(O73*$O$7)+(P73*$P$7)+(Q73*$Q$7)+(R73*$R$7)+(S73*$S$7)+(T73*$T$7)+U73</f>
        <v>57</v>
      </c>
    </row>
    <row r="74" spans="1:22" x14ac:dyDescent="0.25">
      <c r="A74" s="27">
        <v>9170</v>
      </c>
      <c r="B74" s="22" t="s">
        <v>122</v>
      </c>
      <c r="C74" s="13">
        <v>2</v>
      </c>
      <c r="D74" s="13">
        <v>2</v>
      </c>
      <c r="E74" s="13">
        <v>1</v>
      </c>
      <c r="F74" s="13">
        <v>0</v>
      </c>
      <c r="G74" s="13">
        <v>1</v>
      </c>
      <c r="H74" s="13">
        <v>1</v>
      </c>
      <c r="I74" s="13">
        <v>0</v>
      </c>
      <c r="J74" s="13">
        <v>2</v>
      </c>
      <c r="K74" s="13">
        <v>2</v>
      </c>
      <c r="L74" s="13">
        <v>0</v>
      </c>
      <c r="M74" s="13">
        <v>2</v>
      </c>
      <c r="N74" s="22">
        <v>0</v>
      </c>
      <c r="O74" s="13">
        <v>1</v>
      </c>
      <c r="P74" s="28">
        <v>1</v>
      </c>
      <c r="Q74" s="31">
        <v>1</v>
      </c>
      <c r="R74" s="48">
        <v>1</v>
      </c>
      <c r="S74" s="13">
        <v>2</v>
      </c>
      <c r="T74" s="22">
        <v>1</v>
      </c>
      <c r="U74" s="13">
        <v>-2</v>
      </c>
      <c r="V74" s="44">
        <f>(C74*$C$7)+(D74*$D$7)+(E74*$E$7)+(F74*$F$7)+(G74*$G$7)+(H74*$H$7)+(I74*$I$7)+(J74*$J$7)+(K74*$K$7)+(L74*$L$7)+(M74*$M$7)+(N74*$N$7)+(O74*$O$7)+(P74*$P$7)+(Q74*$Q$7)+(R74*$R$7)+(S74*$S$7)+(T74*$T$7)+U74</f>
        <v>50</v>
      </c>
    </row>
    <row r="75" spans="1:22" x14ac:dyDescent="0.25">
      <c r="A75" s="23">
        <v>9180</v>
      </c>
      <c r="B75" s="24" t="s">
        <v>123</v>
      </c>
      <c r="C75" s="13">
        <v>0</v>
      </c>
      <c r="D75" s="13">
        <v>1</v>
      </c>
      <c r="E75" s="28">
        <v>1</v>
      </c>
      <c r="F75" s="13">
        <v>0</v>
      </c>
      <c r="G75" s="13">
        <v>1</v>
      </c>
      <c r="H75" s="13">
        <v>1</v>
      </c>
      <c r="I75" s="13">
        <v>0</v>
      </c>
      <c r="J75" s="13">
        <v>2</v>
      </c>
      <c r="K75" s="13">
        <v>1</v>
      </c>
      <c r="L75" s="13">
        <v>1</v>
      </c>
      <c r="M75" s="13">
        <v>2</v>
      </c>
      <c r="N75" s="22">
        <v>1</v>
      </c>
      <c r="O75" s="13">
        <v>0</v>
      </c>
      <c r="P75" s="28">
        <v>1</v>
      </c>
      <c r="Q75" s="31">
        <v>1</v>
      </c>
      <c r="R75" s="49">
        <v>1</v>
      </c>
      <c r="S75" s="13">
        <v>2</v>
      </c>
      <c r="T75" s="22">
        <v>1</v>
      </c>
      <c r="U75" s="13"/>
      <c r="V75" s="44">
        <f t="shared" ref="V75:V88" si="1">(C75*$C$7)+(D75*$D$7)+(E75*$E$7)+(F75*$F$7)+(G75*$G$7)+(H75*$H$7)+(I75*$I$7)+(J75*$J$7)+(K75*$K$7)+(L75*$L$7)+(M75*$M$7)+(N75*$N$7)+(O75*$O$7)+(P75*$P$7)+(Q75*$Q$7)+(R75*$R$7)+(S75*$S$7)+(T75*$T$7)</f>
        <v>45</v>
      </c>
    </row>
    <row r="76" spans="1:22" x14ac:dyDescent="0.25">
      <c r="A76" s="23" t="s">
        <v>4</v>
      </c>
      <c r="B76" s="24" t="s">
        <v>124</v>
      </c>
      <c r="C76" s="13">
        <v>1</v>
      </c>
      <c r="D76" s="13">
        <v>1</v>
      </c>
      <c r="E76" s="13">
        <v>2</v>
      </c>
      <c r="F76" s="13">
        <v>0</v>
      </c>
      <c r="G76" s="13">
        <v>1</v>
      </c>
      <c r="H76" s="13">
        <v>1</v>
      </c>
      <c r="I76" s="28">
        <v>0</v>
      </c>
      <c r="J76" s="13">
        <v>2</v>
      </c>
      <c r="K76" s="13">
        <v>2</v>
      </c>
      <c r="L76" s="13">
        <v>2</v>
      </c>
      <c r="M76" s="13">
        <v>2</v>
      </c>
      <c r="N76" s="22">
        <v>2</v>
      </c>
      <c r="O76" s="13">
        <v>1</v>
      </c>
      <c r="P76" s="13">
        <v>1</v>
      </c>
      <c r="Q76" s="22">
        <v>1</v>
      </c>
      <c r="R76" s="49">
        <v>2</v>
      </c>
      <c r="S76" s="13">
        <v>2</v>
      </c>
      <c r="T76" s="22">
        <v>1</v>
      </c>
      <c r="U76" s="13">
        <v>1</v>
      </c>
      <c r="V76" s="44">
        <f t="shared" si="1"/>
        <v>64</v>
      </c>
    </row>
    <row r="77" spans="1:22" ht="23.25" x14ac:dyDescent="0.25">
      <c r="A77" s="23" t="s">
        <v>5</v>
      </c>
      <c r="B77" s="24" t="s">
        <v>143</v>
      </c>
      <c r="C77" s="13">
        <v>0</v>
      </c>
      <c r="D77" s="13">
        <v>1</v>
      </c>
      <c r="E77" s="13">
        <v>2</v>
      </c>
      <c r="F77" s="28">
        <v>1</v>
      </c>
      <c r="G77" s="28">
        <v>1</v>
      </c>
      <c r="H77" s="13">
        <v>1</v>
      </c>
      <c r="I77" s="13">
        <v>1</v>
      </c>
      <c r="J77" s="13">
        <v>2</v>
      </c>
      <c r="K77" s="13">
        <v>2</v>
      </c>
      <c r="L77" s="13">
        <v>2</v>
      </c>
      <c r="M77" s="13">
        <v>2</v>
      </c>
      <c r="N77" s="22">
        <v>2</v>
      </c>
      <c r="O77" s="13">
        <v>1</v>
      </c>
      <c r="P77" s="13">
        <v>1</v>
      </c>
      <c r="Q77" s="13">
        <v>1</v>
      </c>
      <c r="R77" s="48">
        <v>1</v>
      </c>
      <c r="S77" s="13">
        <v>2</v>
      </c>
      <c r="T77" s="22">
        <v>1</v>
      </c>
      <c r="U77" s="13">
        <v>2</v>
      </c>
      <c r="V77" s="44">
        <f t="shared" si="1"/>
        <v>63</v>
      </c>
    </row>
    <row r="78" spans="1:22" ht="34.5" x14ac:dyDescent="0.25">
      <c r="A78" s="27" t="s">
        <v>6</v>
      </c>
      <c r="B78" s="22" t="s">
        <v>144</v>
      </c>
      <c r="C78" s="13">
        <v>0</v>
      </c>
      <c r="D78" s="13">
        <v>1</v>
      </c>
      <c r="E78" s="13">
        <v>2</v>
      </c>
      <c r="F78" s="28">
        <v>1</v>
      </c>
      <c r="G78" s="28">
        <v>1</v>
      </c>
      <c r="H78" s="13">
        <v>1</v>
      </c>
      <c r="I78" s="13">
        <v>0</v>
      </c>
      <c r="J78" s="13">
        <v>2</v>
      </c>
      <c r="K78" s="13">
        <v>1</v>
      </c>
      <c r="L78" s="13">
        <v>2</v>
      </c>
      <c r="M78" s="13">
        <v>2</v>
      </c>
      <c r="N78" s="22">
        <v>1</v>
      </c>
      <c r="O78" s="13">
        <v>1</v>
      </c>
      <c r="P78" s="13">
        <v>1</v>
      </c>
      <c r="Q78" s="22">
        <v>1</v>
      </c>
      <c r="R78" s="13">
        <v>1</v>
      </c>
      <c r="S78" s="13">
        <v>2</v>
      </c>
      <c r="T78" s="22">
        <v>1</v>
      </c>
      <c r="U78" s="13">
        <v>2</v>
      </c>
      <c r="V78" s="44">
        <f t="shared" si="1"/>
        <v>57</v>
      </c>
    </row>
    <row r="79" spans="1:22" ht="23.25" x14ac:dyDescent="0.25">
      <c r="A79" s="23" t="s">
        <v>7</v>
      </c>
      <c r="B79" s="24" t="s">
        <v>145</v>
      </c>
      <c r="C79" s="13">
        <v>2</v>
      </c>
      <c r="D79" s="13">
        <v>2</v>
      </c>
      <c r="E79" s="13">
        <v>1</v>
      </c>
      <c r="F79" s="13">
        <v>0</v>
      </c>
      <c r="G79" s="13">
        <v>0</v>
      </c>
      <c r="H79" s="13">
        <v>1</v>
      </c>
      <c r="I79" s="13">
        <v>0</v>
      </c>
      <c r="J79" s="13">
        <v>2</v>
      </c>
      <c r="K79" s="13">
        <v>1</v>
      </c>
      <c r="L79" s="13">
        <v>0</v>
      </c>
      <c r="M79" s="13">
        <v>2</v>
      </c>
      <c r="N79" s="22">
        <v>0</v>
      </c>
      <c r="O79" s="13">
        <v>1</v>
      </c>
      <c r="P79" s="28">
        <v>1</v>
      </c>
      <c r="Q79" s="31">
        <v>1</v>
      </c>
      <c r="R79" s="13">
        <v>1</v>
      </c>
      <c r="S79" s="13">
        <v>2</v>
      </c>
      <c r="T79" s="22">
        <v>1</v>
      </c>
      <c r="U79" s="13"/>
      <c r="V79" s="44">
        <f t="shared" si="1"/>
        <v>49</v>
      </c>
    </row>
    <row r="80" spans="1:22" x14ac:dyDescent="0.25">
      <c r="A80" s="23" t="s">
        <v>8</v>
      </c>
      <c r="B80" s="24" t="s">
        <v>146</v>
      </c>
      <c r="C80" s="13">
        <v>2</v>
      </c>
      <c r="D80" s="13">
        <v>1</v>
      </c>
      <c r="E80" s="13">
        <v>1</v>
      </c>
      <c r="F80" s="13">
        <v>0</v>
      </c>
      <c r="G80" s="13">
        <v>0</v>
      </c>
      <c r="H80" s="13">
        <v>1</v>
      </c>
      <c r="I80" s="13">
        <v>1</v>
      </c>
      <c r="J80" s="13">
        <v>2</v>
      </c>
      <c r="K80" s="13">
        <v>1</v>
      </c>
      <c r="L80" s="13">
        <v>0</v>
      </c>
      <c r="M80" s="13">
        <v>2</v>
      </c>
      <c r="N80" s="22">
        <v>1</v>
      </c>
      <c r="O80" s="13">
        <v>1</v>
      </c>
      <c r="P80" s="28">
        <v>1</v>
      </c>
      <c r="Q80" s="31">
        <v>1</v>
      </c>
      <c r="R80" s="28">
        <v>1</v>
      </c>
      <c r="S80" s="13">
        <v>2</v>
      </c>
      <c r="T80" s="22">
        <v>1</v>
      </c>
      <c r="U80" s="13">
        <v>-2</v>
      </c>
      <c r="V80" s="44">
        <f>(C80*$C$7)+(D80*$D$7)+(E80*$E$7)+(F80*$F$7)+(G80*$G$7)+(H80*$H$7)+(I80*$I$7)+(J80*$J$7)+(K80*$K$7)+(L80*$L$7)+(M80*$M$7)+(N80*$N$7)+(O80*$O$7)+(P80*$P$7)+(Q80*$Q$7)+(R80*$R$7)+(S80*$S$7)+(T80*$T$7)+U80</f>
        <v>49</v>
      </c>
    </row>
    <row r="81" spans="1:22" x14ac:dyDescent="0.25">
      <c r="A81" s="23" t="s">
        <v>9</v>
      </c>
      <c r="B81" s="24" t="s">
        <v>147</v>
      </c>
      <c r="C81" s="13">
        <v>2</v>
      </c>
      <c r="D81" s="13">
        <v>2</v>
      </c>
      <c r="E81" s="13">
        <v>1</v>
      </c>
      <c r="F81" s="13">
        <v>0</v>
      </c>
      <c r="G81" s="13">
        <v>0</v>
      </c>
      <c r="H81" s="13">
        <v>1</v>
      </c>
      <c r="I81" s="13">
        <v>1</v>
      </c>
      <c r="J81" s="13">
        <v>2</v>
      </c>
      <c r="K81" s="13">
        <v>1</v>
      </c>
      <c r="L81" s="13">
        <v>0</v>
      </c>
      <c r="M81" s="13">
        <v>1</v>
      </c>
      <c r="N81" s="22">
        <v>0</v>
      </c>
      <c r="O81" s="13">
        <v>1</v>
      </c>
      <c r="P81" s="28">
        <v>1</v>
      </c>
      <c r="Q81" s="31">
        <v>1</v>
      </c>
      <c r="R81" s="28">
        <v>1</v>
      </c>
      <c r="S81" s="13">
        <v>2</v>
      </c>
      <c r="T81" s="22">
        <v>1</v>
      </c>
      <c r="U81" s="13">
        <v>-2</v>
      </c>
      <c r="V81" s="44">
        <f>(C81*$C$7)+(D81*$D$7)+(E81*$E$7)+(F81*$F$7)+(G81*$G$7)+(H81*$H$7)+(I81*$I$7)+(J81*$J$7)+(K81*$K$7)+(L81*$L$7)+(M81*$M$7)+(N81*$N$7)+(O81*$O$7)+(P81*$P$7)+(Q81*$Q$7)+(R81*$R$7)+(S81*$S$7)+(T81*$T$7)+U81</f>
        <v>48</v>
      </c>
    </row>
    <row r="82" spans="1:22" x14ac:dyDescent="0.25">
      <c r="A82" s="27" t="s">
        <v>10</v>
      </c>
      <c r="B82" s="22" t="s">
        <v>148</v>
      </c>
      <c r="C82" s="13">
        <v>2</v>
      </c>
      <c r="D82" s="13">
        <v>1</v>
      </c>
      <c r="E82" s="13">
        <v>1</v>
      </c>
      <c r="F82" s="13">
        <v>0</v>
      </c>
      <c r="G82" s="13">
        <v>0</v>
      </c>
      <c r="H82" s="13">
        <v>1</v>
      </c>
      <c r="I82" s="13">
        <v>1</v>
      </c>
      <c r="J82" s="13">
        <v>2</v>
      </c>
      <c r="K82" s="13">
        <v>1</v>
      </c>
      <c r="L82" s="13">
        <v>0</v>
      </c>
      <c r="M82" s="13">
        <v>1</v>
      </c>
      <c r="N82" s="22">
        <v>0</v>
      </c>
      <c r="O82" s="13">
        <v>1</v>
      </c>
      <c r="P82" s="28">
        <v>1</v>
      </c>
      <c r="Q82" s="31">
        <v>1</v>
      </c>
      <c r="R82" s="13">
        <v>1</v>
      </c>
      <c r="S82" s="13">
        <v>2</v>
      </c>
      <c r="T82" s="22">
        <v>1</v>
      </c>
      <c r="U82" s="13">
        <v>1</v>
      </c>
      <c r="V82" s="44">
        <f>(C82*$C$7)+(D82*$D$7)+(E82*$E$7)+(F82*$F$7)+(G82*$G$7)+(H82*$H$7)+(I82*$I$7)+(J82*$J$7)+(K82*$K$7)+(L82*$L$7)+(M82*$M$7)+(N82*$N$7)+(O82*$O$7)+(P82*$P$7)+(Q82*$Q$7)+(R82*$R$7)+(S82*$S$7)+(T82*$T$7)+U82</f>
        <v>49</v>
      </c>
    </row>
    <row r="83" spans="1:22" x14ac:dyDescent="0.25">
      <c r="A83" s="27" t="s">
        <v>11</v>
      </c>
      <c r="B83" s="22" t="s">
        <v>125</v>
      </c>
      <c r="C83" s="13">
        <v>2</v>
      </c>
      <c r="D83" s="13">
        <v>1</v>
      </c>
      <c r="E83" s="13">
        <v>1</v>
      </c>
      <c r="F83" s="13">
        <v>0</v>
      </c>
      <c r="G83" s="13">
        <v>0</v>
      </c>
      <c r="H83" s="13">
        <v>1</v>
      </c>
      <c r="I83" s="13">
        <v>0</v>
      </c>
      <c r="J83" s="13">
        <v>2</v>
      </c>
      <c r="K83" s="13">
        <v>1</v>
      </c>
      <c r="L83" s="13">
        <v>0</v>
      </c>
      <c r="M83" s="13">
        <v>1</v>
      </c>
      <c r="N83" s="22">
        <v>0</v>
      </c>
      <c r="O83" s="13">
        <v>1</v>
      </c>
      <c r="P83" s="28">
        <v>1</v>
      </c>
      <c r="Q83" s="31">
        <v>1</v>
      </c>
      <c r="R83" s="13">
        <v>1</v>
      </c>
      <c r="S83" s="13">
        <v>2</v>
      </c>
      <c r="T83" s="22">
        <v>1</v>
      </c>
      <c r="U83" s="13">
        <v>1</v>
      </c>
      <c r="V83" s="44">
        <f>(C83*$C$7)+(D83*$D$7)+(E83*$E$7)+(F83*$F$7)+(G83*$G$7)+(H83*$H$7)+(I83*$I$7)+(J83*$J$7)+(K83*$K$7)+(L83*$L$7)+(M83*$M$7)+(N83*$N$7)+(O83*$O$7)+(P83*$P$7)+(Q83*$Q$7)+(R83*$R$7)+(S83*$S$7)+(T83*$T$7)+U83</f>
        <v>47</v>
      </c>
    </row>
    <row r="84" spans="1:22" x14ac:dyDescent="0.25">
      <c r="A84" s="27" t="s">
        <v>12</v>
      </c>
      <c r="B84" s="22" t="s">
        <v>126</v>
      </c>
      <c r="C84" s="13">
        <v>2</v>
      </c>
      <c r="D84" s="13">
        <v>2</v>
      </c>
      <c r="E84" s="13">
        <v>1</v>
      </c>
      <c r="F84" s="13">
        <v>0</v>
      </c>
      <c r="G84" s="13">
        <v>0</v>
      </c>
      <c r="H84" s="13">
        <v>1</v>
      </c>
      <c r="I84" s="13">
        <v>0</v>
      </c>
      <c r="J84" s="13">
        <v>2</v>
      </c>
      <c r="K84" s="13">
        <v>2</v>
      </c>
      <c r="L84" s="13">
        <v>0</v>
      </c>
      <c r="M84" s="13">
        <v>1</v>
      </c>
      <c r="N84" s="22">
        <v>0</v>
      </c>
      <c r="O84" s="13">
        <v>2</v>
      </c>
      <c r="P84" s="13">
        <v>2</v>
      </c>
      <c r="Q84" s="22">
        <v>1</v>
      </c>
      <c r="R84" s="13">
        <v>1</v>
      </c>
      <c r="S84" s="13">
        <v>2</v>
      </c>
      <c r="T84" s="22">
        <v>1</v>
      </c>
      <c r="U84" s="13">
        <v>-2</v>
      </c>
      <c r="V84" s="44">
        <f>(C84*$C$7)+(D84*$D$7)+(E84*$E$7)+(F84*$F$7)+(G84*$G$7)+(H84*$H$7)+(I84*$I$7)+(J84*$J$7)+(K84*$K$7)+(L84*$L$7)+(M84*$M$7)+(N84*$N$7)+(O84*$O$7)+(P84*$P$7)+(Q84*$Q$7)+(R84*$R$7)+(S84*$S$7)+(T84*$T$7)+U84</f>
        <v>56</v>
      </c>
    </row>
    <row r="85" spans="1:22" ht="23.25" x14ac:dyDescent="0.25">
      <c r="A85" s="27">
        <v>9410</v>
      </c>
      <c r="B85" s="22" t="s">
        <v>127</v>
      </c>
      <c r="C85" s="13">
        <v>1</v>
      </c>
      <c r="D85" s="13">
        <v>1</v>
      </c>
      <c r="E85" s="13">
        <v>1</v>
      </c>
      <c r="F85" s="13">
        <v>0</v>
      </c>
      <c r="G85" s="13">
        <v>0</v>
      </c>
      <c r="H85" s="13">
        <v>1</v>
      </c>
      <c r="I85" s="13">
        <v>1</v>
      </c>
      <c r="J85" s="13">
        <v>2</v>
      </c>
      <c r="K85" s="13">
        <v>1</v>
      </c>
      <c r="L85" s="13">
        <v>0</v>
      </c>
      <c r="M85" s="13">
        <v>2</v>
      </c>
      <c r="N85" s="22">
        <v>0</v>
      </c>
      <c r="O85" s="13">
        <v>1</v>
      </c>
      <c r="P85" s="13">
        <v>1</v>
      </c>
      <c r="Q85" s="22">
        <v>1</v>
      </c>
      <c r="R85" s="13">
        <v>1</v>
      </c>
      <c r="S85" s="13">
        <v>2</v>
      </c>
      <c r="T85" s="22">
        <v>1</v>
      </c>
      <c r="U85" s="13"/>
      <c r="V85" s="44">
        <f t="shared" si="1"/>
        <v>47</v>
      </c>
    </row>
    <row r="86" spans="1:22" x14ac:dyDescent="0.25">
      <c r="A86" s="27">
        <v>9420</v>
      </c>
      <c r="B86" s="22" t="s">
        <v>149</v>
      </c>
      <c r="C86" s="13">
        <v>1</v>
      </c>
      <c r="D86" s="13">
        <v>1</v>
      </c>
      <c r="E86" s="13">
        <v>1</v>
      </c>
      <c r="F86" s="13">
        <v>0</v>
      </c>
      <c r="G86" s="13">
        <v>0</v>
      </c>
      <c r="H86" s="13">
        <v>1</v>
      </c>
      <c r="I86" s="13">
        <v>0</v>
      </c>
      <c r="J86" s="13">
        <v>2</v>
      </c>
      <c r="K86" s="13">
        <v>2</v>
      </c>
      <c r="L86" s="13">
        <v>0</v>
      </c>
      <c r="M86" s="13">
        <v>2</v>
      </c>
      <c r="N86" s="22">
        <v>0</v>
      </c>
      <c r="O86" s="13">
        <v>1</v>
      </c>
      <c r="P86" s="13">
        <v>2</v>
      </c>
      <c r="Q86" s="22">
        <v>2</v>
      </c>
      <c r="R86" s="13">
        <v>2</v>
      </c>
      <c r="S86" s="13">
        <v>2</v>
      </c>
      <c r="T86" s="22">
        <v>1</v>
      </c>
      <c r="U86" s="13"/>
      <c r="V86" s="44">
        <f t="shared" si="1"/>
        <v>60</v>
      </c>
    </row>
    <row r="87" spans="1:22" ht="23.25" x14ac:dyDescent="0.25">
      <c r="A87" s="23">
        <v>9430</v>
      </c>
      <c r="B87" s="24" t="s">
        <v>150</v>
      </c>
      <c r="C87" s="13">
        <v>2</v>
      </c>
      <c r="D87" s="13">
        <v>2</v>
      </c>
      <c r="E87" s="13">
        <v>1</v>
      </c>
      <c r="F87" s="13">
        <v>0</v>
      </c>
      <c r="G87" s="13">
        <v>0</v>
      </c>
      <c r="H87" s="13">
        <v>0</v>
      </c>
      <c r="I87" s="13">
        <v>1</v>
      </c>
      <c r="J87" s="13">
        <v>2</v>
      </c>
      <c r="K87" s="13">
        <v>1</v>
      </c>
      <c r="L87" s="13">
        <v>0</v>
      </c>
      <c r="M87" s="13">
        <v>1</v>
      </c>
      <c r="N87" s="22">
        <v>1</v>
      </c>
      <c r="O87" s="13">
        <v>1</v>
      </c>
      <c r="P87" s="13">
        <v>1</v>
      </c>
      <c r="Q87" s="22">
        <v>0</v>
      </c>
      <c r="R87" s="13">
        <v>2</v>
      </c>
      <c r="S87" s="13">
        <v>2</v>
      </c>
      <c r="T87" s="22">
        <v>1</v>
      </c>
      <c r="U87" s="13"/>
      <c r="V87" s="44">
        <f t="shared" si="1"/>
        <v>49</v>
      </c>
    </row>
    <row r="88" spans="1:22" ht="24" thickBot="1" x14ac:dyDescent="0.3">
      <c r="A88" s="33">
        <v>9530</v>
      </c>
      <c r="B88" s="34" t="s">
        <v>128</v>
      </c>
      <c r="C88" s="16">
        <v>2</v>
      </c>
      <c r="D88" s="18">
        <v>1</v>
      </c>
      <c r="E88" s="50">
        <v>1</v>
      </c>
      <c r="F88" s="18">
        <v>0</v>
      </c>
      <c r="G88" s="18">
        <v>0</v>
      </c>
      <c r="H88" s="18">
        <v>1</v>
      </c>
      <c r="I88" s="18">
        <v>2</v>
      </c>
      <c r="J88" s="18">
        <v>2</v>
      </c>
      <c r="K88" s="18">
        <v>2</v>
      </c>
      <c r="L88" s="18">
        <v>0</v>
      </c>
      <c r="M88" s="18">
        <v>2</v>
      </c>
      <c r="N88" s="17">
        <v>1</v>
      </c>
      <c r="O88" s="18">
        <v>1</v>
      </c>
      <c r="P88" s="18">
        <v>1</v>
      </c>
      <c r="Q88" s="17">
        <v>0</v>
      </c>
      <c r="R88" s="18">
        <v>2</v>
      </c>
      <c r="S88" s="18">
        <v>2</v>
      </c>
      <c r="T88" s="17">
        <v>1</v>
      </c>
      <c r="U88" s="52"/>
      <c r="V88" s="51">
        <f t="shared" si="1"/>
        <v>53</v>
      </c>
    </row>
  </sheetData>
  <mergeCells count="4">
    <mergeCell ref="C6:N6"/>
    <mergeCell ref="O6:Q6"/>
    <mergeCell ref="R6:T6"/>
    <mergeCell ref="C5:U5"/>
  </mergeCells>
  <phoneticPr fontId="5" type="noConversion"/>
  <pageMargins left="0.7" right="0.7" top="0.78740157499999996" bottom="0.78740157499999996"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S1_Title</vt:lpstr>
      <vt:lpstr>Criteria table</vt:lpstr>
      <vt:lpstr>Scoring table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Nina Weber</dc:creator>
  <cp:lastModifiedBy>Malicky, Michael</cp:lastModifiedBy>
  <dcterms:created xsi:type="dcterms:W3CDTF">2022-06-26T08:13:42Z</dcterms:created>
  <dcterms:modified xsi:type="dcterms:W3CDTF">2024-08-02T09:11:50Z</dcterms:modified>
</cp:coreProperties>
</file>